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PR_ELETRICA\Desktop\"/>
    </mc:Choice>
  </mc:AlternateContent>
  <bookViews>
    <workbookView xWindow="0" yWindow="0" windowWidth="28800" windowHeight="12435"/>
  </bookViews>
  <sheets>
    <sheet name="orçamento" sheetId="1" r:id="rId1"/>
    <sheet name="CRONOGRAMA" sheetId="2" r:id="rId2"/>
    <sheet name="PREÇO COMPOSTO" sheetId="5" r:id="rId3"/>
  </sheets>
  <definedNames>
    <definedName name="_xlnm.Print_Area" localSheetId="0">orçamento!$A$1:$H$66</definedName>
    <definedName name="_xlnm.Print_Titles" localSheetId="0">orçamento!$A:$H,orçamento!$1:$6</definedName>
    <definedName name="_xlnm.Print_Titles" localSheetId="2">'PREÇO COMPOSTO'!$A:$I,'PREÇO COMPOSTO'!$1:$6</definedName>
  </definedNames>
  <calcPr calcId="152511"/>
</workbook>
</file>

<file path=xl/calcChain.xml><?xml version="1.0" encoding="utf-8"?>
<calcChain xmlns="http://schemas.openxmlformats.org/spreadsheetml/2006/main">
  <c r="D21" i="2" l="1"/>
  <c r="D19" i="2"/>
  <c r="D18" i="2"/>
  <c r="D17" i="2"/>
  <c r="C16" i="2"/>
  <c r="C15" i="2"/>
  <c r="C14" i="2"/>
  <c r="C13" i="2"/>
  <c r="G49" i="1"/>
  <c r="E49" i="1"/>
  <c r="J55" i="1"/>
  <c r="J54" i="1"/>
  <c r="J53" i="1"/>
  <c r="J51" i="1"/>
  <c r="J50" i="1"/>
  <c r="J49" i="1"/>
  <c r="J48" i="1"/>
  <c r="J46" i="1"/>
  <c r="J45" i="1"/>
  <c r="J43" i="1"/>
  <c r="J42" i="1"/>
  <c r="J41" i="1"/>
  <c r="J40" i="1"/>
  <c r="J39" i="1"/>
  <c r="J38" i="1"/>
  <c r="J37" i="1"/>
  <c r="J35" i="1"/>
  <c r="J34" i="1"/>
  <c r="J33" i="1"/>
  <c r="J31" i="1"/>
  <c r="J30" i="1"/>
  <c r="J29" i="1"/>
  <c r="J27" i="1"/>
  <c r="J26" i="1"/>
  <c r="J24" i="1"/>
  <c r="J23" i="1"/>
  <c r="J22" i="1"/>
  <c r="J21" i="1"/>
  <c r="J20" i="1"/>
  <c r="J18" i="1"/>
  <c r="E18" i="1" s="1"/>
  <c r="G18" i="1" s="1"/>
  <c r="J17" i="1"/>
  <c r="E17" i="1" s="1"/>
  <c r="G17" i="1" s="1"/>
  <c r="J16" i="1"/>
  <c r="J15" i="1"/>
  <c r="J14" i="1"/>
  <c r="J13" i="1"/>
  <c r="J12" i="1"/>
  <c r="J11" i="1"/>
  <c r="J10" i="1"/>
  <c r="E10" i="1" s="1"/>
  <c r="I29" i="5"/>
  <c r="I25" i="5"/>
  <c r="I27" i="5"/>
  <c r="I26" i="5"/>
  <c r="I20" i="5"/>
  <c r="I19" i="5"/>
  <c r="I18" i="5"/>
  <c r="D24" i="2" l="1"/>
  <c r="C24" i="2"/>
  <c r="C26" i="2" s="1"/>
  <c r="E16" i="1"/>
  <c r="G16" i="1" s="1"/>
  <c r="G51" i="1"/>
  <c r="E55" i="1"/>
  <c r="G55" i="1" s="1"/>
  <c r="E54" i="1"/>
  <c r="G54" i="1" s="1"/>
  <c r="E53" i="1"/>
  <c r="G53" i="1" s="1"/>
  <c r="G50" i="1"/>
  <c r="E46" i="1"/>
  <c r="G46" i="1" s="1"/>
  <c r="E45" i="1"/>
  <c r="G45" i="1" s="1"/>
  <c r="G43" i="1"/>
  <c r="E42" i="1"/>
  <c r="G42" i="1" s="1"/>
  <c r="E41" i="1"/>
  <c r="G41" i="1" s="1"/>
  <c r="E40" i="1"/>
  <c r="G40" i="1" s="1"/>
  <c r="E39" i="1"/>
  <c r="G39" i="1" s="1"/>
  <c r="E38" i="1"/>
  <c r="G38" i="1" s="1"/>
  <c r="E37" i="1"/>
  <c r="G37" i="1" s="1"/>
  <c r="E35" i="1"/>
  <c r="G35" i="1" s="1"/>
  <c r="E34" i="1"/>
  <c r="G34" i="1" s="1"/>
  <c r="E33" i="1"/>
  <c r="G33" i="1" s="1"/>
  <c r="E31" i="1"/>
  <c r="G31" i="1" s="1"/>
  <c r="E30" i="1"/>
  <c r="G30" i="1" s="1"/>
  <c r="E29" i="1"/>
  <c r="G29" i="1" s="1"/>
  <c r="E27" i="1"/>
  <c r="G27" i="1" s="1"/>
  <c r="E26" i="1"/>
  <c r="G26" i="1" s="1"/>
  <c r="G24" i="1"/>
  <c r="G23" i="1"/>
  <c r="E22" i="1"/>
  <c r="G22" i="1" s="1"/>
  <c r="E21" i="1"/>
  <c r="G21" i="1" s="1"/>
  <c r="E20" i="1"/>
  <c r="G20" i="1" s="1"/>
  <c r="E15" i="1"/>
  <c r="G15" i="1" s="1"/>
  <c r="E14" i="1"/>
  <c r="G14" i="1" s="1"/>
  <c r="E13" i="1"/>
  <c r="G13" i="1" s="1"/>
  <c r="E12" i="1"/>
  <c r="G12" i="1" s="1"/>
  <c r="E11" i="1"/>
  <c r="G11" i="1" s="1"/>
  <c r="G10" i="1"/>
  <c r="D26" i="2" l="1"/>
  <c r="E48" i="1"/>
  <c r="G48" i="1" s="1"/>
  <c r="H47" i="1" s="1"/>
  <c r="E20" i="2" s="1"/>
  <c r="H44" i="1"/>
  <c r="E19" i="2" s="1"/>
  <c r="H25" i="1"/>
  <c r="E15" i="2" s="1"/>
  <c r="H9" i="1"/>
  <c r="E13" i="2" s="1"/>
  <c r="H52" i="1"/>
  <c r="E21" i="2" s="1"/>
  <c r="H28" i="1"/>
  <c r="E16" i="2" s="1"/>
  <c r="H19" i="1"/>
  <c r="E14" i="2" s="1"/>
  <c r="H36" i="1"/>
  <c r="E18" i="2" s="1"/>
  <c r="H32" i="1"/>
  <c r="E17" i="2" s="1"/>
  <c r="E24" i="2" l="1"/>
  <c r="F15" i="2" s="1"/>
  <c r="H57" i="1"/>
  <c r="C25" i="2" l="1"/>
  <c r="C27" i="2" s="1"/>
  <c r="F21" i="2"/>
  <c r="F14" i="2"/>
  <c r="F19" i="2"/>
  <c r="F20" i="2"/>
  <c r="F17" i="2"/>
  <c r="F16" i="2"/>
  <c r="F18" i="2"/>
  <c r="F13" i="2"/>
  <c r="D25" i="2"/>
  <c r="F24" i="2" l="1"/>
</calcChain>
</file>

<file path=xl/sharedStrings.xml><?xml version="1.0" encoding="utf-8"?>
<sst xmlns="http://schemas.openxmlformats.org/spreadsheetml/2006/main" count="362" uniqueCount="240">
  <si>
    <t>INSTITUTO DE PESQUISA E PLANEJAMENTO URBANO</t>
  </si>
  <si>
    <t>PREFEITURA MUNICIPAL DE VOLTA REDONDA</t>
  </si>
  <si>
    <t/>
  </si>
  <si>
    <t>item</t>
  </si>
  <si>
    <t>codigo</t>
  </si>
  <si>
    <t>descrição</t>
  </si>
  <si>
    <t>unid</t>
  </si>
  <si>
    <t>pr unit</t>
  </si>
  <si>
    <t>quant</t>
  </si>
  <si>
    <t>pr parcial</t>
  </si>
  <si>
    <t xml:space="preserve">1              </t>
  </si>
  <si>
    <t>SERVIÇOS PRELIMINARES</t>
  </si>
  <si>
    <t xml:space="preserve">1.1            </t>
  </si>
  <si>
    <t>Placa de identificacao de obra publica,inclusive pintura e s uportes de madeira.fornecimento e colocacao</t>
  </si>
  <si>
    <t>M2</t>
  </si>
  <si>
    <t xml:space="preserve">1.2            </t>
  </si>
  <si>
    <t>Instalacao e ligacao provisoria para abastecimento de agua e esgotamento sanitario em canteiro de obras,inclusive escava cao,exclusive reposicao da pavimentacao do logradouro public o</t>
  </si>
  <si>
    <t>UN</t>
  </si>
  <si>
    <t xml:space="preserve">1.3            </t>
  </si>
  <si>
    <t>Instalacao e ligacao provisoria de alimentacao de energia el etrica,em baixa tensao,para canteiro de obras,m3-chave 100a, carga 3kw,20cv,exclusive o fornecimento do medidor</t>
  </si>
  <si>
    <t xml:space="preserve">1.4            </t>
  </si>
  <si>
    <t>Aluguel container para escritorio c/wc,medindo 2,20m largura ,6,20m comprimento e 2,50m altura,chapas aco c/nervuras trap ezoidais,isolamento termo-acustico forro,chassis reforcado e piso compensado naval,incl.inst.eletrica e hidro-sanitarias ,acesso</t>
  </si>
  <si>
    <t>UNXMES</t>
  </si>
  <si>
    <t xml:space="preserve">1.5            </t>
  </si>
  <si>
    <t>Carga e descarga de container,segundo descricao da familia 0 2.006</t>
  </si>
  <si>
    <t xml:space="preserve">1.6            </t>
  </si>
  <si>
    <t>Transporte de container,segundo descricao da familia 02.006, exclusive carga e descarga(vide item 04.013.0015)</t>
  </si>
  <si>
    <t>UNXKM</t>
  </si>
  <si>
    <t xml:space="preserve">2              </t>
  </si>
  <si>
    <t xml:space="preserve">2.1            </t>
  </si>
  <si>
    <t>Arrancamento de grades,gradis,alambrados,cercas e portoes</t>
  </si>
  <si>
    <t xml:space="preserve">2.2            </t>
  </si>
  <si>
    <t xml:space="preserve">2.3            </t>
  </si>
  <si>
    <t xml:space="preserve">2.4            </t>
  </si>
  <si>
    <t xml:space="preserve">2.5            </t>
  </si>
  <si>
    <t>Retirada de Vaso Decorativos</t>
  </si>
  <si>
    <t xml:space="preserve">3              </t>
  </si>
  <si>
    <t>DEMOLIÇÃO</t>
  </si>
  <si>
    <t xml:space="preserve">3.1            </t>
  </si>
  <si>
    <t>Demolicao manual de concreto simples com empilhamento latera l dentro do canteiro de servico</t>
  </si>
  <si>
    <t>M3</t>
  </si>
  <si>
    <t xml:space="preserve">3.2            </t>
  </si>
  <si>
    <t>Apicoamento de concreto ou piso cimentado</t>
  </si>
  <si>
    <t xml:space="preserve">4              </t>
  </si>
  <si>
    <t xml:space="preserve">4.1            </t>
  </si>
  <si>
    <t>Formas de madeira de 3ª para moldagem de pecas de concreto a rmado com paramentos planos,em lajes,vigas,paredes,etc,servi ndo a madeira 2 vezes,inclusive desmoldagem,exclusive escora mento</t>
  </si>
  <si>
    <t xml:space="preserve">4.2            </t>
  </si>
  <si>
    <t>Escoramento de formas de paramentos verticais,para altura de 1,50 a 5,00m,com aproveitamento de 2 vezes da madeira,inclu sive retirada</t>
  </si>
  <si>
    <t xml:space="preserve">4.3            </t>
  </si>
  <si>
    <t>Concreto dosado racionalmente para uma resistencia caracteri stica a compressao de 25mpa,inclusive materiais,transporte,p reparo com betoneira,lancamento e adensamento</t>
  </si>
  <si>
    <t xml:space="preserve">5              </t>
  </si>
  <si>
    <t>REVESTIMENTO</t>
  </si>
  <si>
    <t xml:space="preserve">5.1            </t>
  </si>
  <si>
    <t>Contrapiso,base ou camada regularizadora,executada com argam assa de cimnento e areia,no traco 1:4,na espessura de 2,5cm</t>
  </si>
  <si>
    <t xml:space="preserve">5.2            </t>
  </si>
  <si>
    <t xml:space="preserve">5.3            </t>
  </si>
  <si>
    <t>Revestimento de piso com ceramica tatil direcional,(ladrilho hidraulico),para pessoas com necessidades especificas,assen tes sobre superficie em osso,conforme item 13.330.0010</t>
  </si>
  <si>
    <t xml:space="preserve">6              </t>
  </si>
  <si>
    <t>ILUMINAÇÃO</t>
  </si>
  <si>
    <t xml:space="preserve">6.1            </t>
  </si>
  <si>
    <t>Eletroduto em pvc flexivel,cor amarela,diametro de 25mm.forn ecimento e colocacao.</t>
  </si>
  <si>
    <t>M</t>
  </si>
  <si>
    <t xml:space="preserve">6.2            </t>
  </si>
  <si>
    <t>Instalacao de ponto de luz,embutido na laje,equivalente a 2 varas de eletroduto de pvc rigido de 3/4",12,00m de fio 2,5m m2,caixas,conexoes,luvas,curva e interruptor de embutir com placa fosforescente,inclusive abertura e fechamento de rasgo em alven</t>
  </si>
  <si>
    <t xml:space="preserve">6.3            </t>
  </si>
  <si>
    <t>Fio de cobre com isolamento termoplastico,antichama,compreen dendo:preparo,corte e enfiacao em eletrodutos,na bitola de 2 ,5mm2,450/750v.fornecimento e colocacao</t>
  </si>
  <si>
    <t xml:space="preserve">6.4            </t>
  </si>
  <si>
    <t>Fio de cobre com isolamento termoplastico,antichama,compreen dendo:preparo,corte e enfiacao em eletrodutos,na bitola de 1 ,5mm2,450/750v.fornecimento e colocacao</t>
  </si>
  <si>
    <t xml:space="preserve">6.5            </t>
  </si>
  <si>
    <t>Rele fotoeletronico para iluminacao publica,tipo fail-off,te nsao de alimentacao de 105v e 305v,potencia da carga 1000w o u 1800va,corrente maxima da carga 10a.corpo em policarbonato na cor azul,estabilizado ao uv;pinos em latao estanhado,dev endo at</t>
  </si>
  <si>
    <t xml:space="preserve">6.6            </t>
  </si>
  <si>
    <t>Disjuntor termomagnetico,tripolar de 40a.fornecimento</t>
  </si>
  <si>
    <t xml:space="preserve">6.7            </t>
  </si>
  <si>
    <t xml:space="preserve">7              </t>
  </si>
  <si>
    <t>PINTURA</t>
  </si>
  <si>
    <t xml:space="preserve">7.1            </t>
  </si>
  <si>
    <t>Pintura interna ou externa sobre ferro,com esmalte sintetico brilhante ou acetinado apos lixamento,limpeza,desengorduram ento,uma demao de fundo anticorrosivo na cor laranja de seca gem rapida e duas demaos de acabamento</t>
  </si>
  <si>
    <t xml:space="preserve">7.2            </t>
  </si>
  <si>
    <t>Pintura com tinta latex semibrilhante,fosca ou acetinada,cla ssificacao premium ou standard (nbr 15079),para interior e e xterior,branca ou colorida,sobre tijolo,concreto liso,ciment o sem amianto,e revestimento,inclusive lixamento,uma demao d e sela</t>
  </si>
  <si>
    <t xml:space="preserve">8              </t>
  </si>
  <si>
    <t xml:space="preserve">8.1            </t>
  </si>
  <si>
    <t xml:space="preserve">9              </t>
  </si>
  <si>
    <t>LIMPEZA DA OBRA</t>
  </si>
  <si>
    <t xml:space="preserve">9.1            </t>
  </si>
  <si>
    <t xml:space="preserve">9.2            </t>
  </si>
  <si>
    <t>04.014.0095-A</t>
  </si>
  <si>
    <t>Retirada de entulho de obra com cacamba de aco tipo containe r com 5m3 de capacidade,inclusive carregamento,transporte e descarregamento.custo por unidade de cacamba e inclui a tax a para descarga em locais autorizados</t>
  </si>
  <si>
    <t xml:space="preserve">9.3            </t>
  </si>
  <si>
    <t>05.001.0172-A</t>
  </si>
  <si>
    <t>Transporte horizontal de material de 1ªcategoria ou entulho, em carrinhos,a 30,00m de distancia,inclusive carga a pa</t>
  </si>
  <si>
    <t>AVENIDA OSCAR DE ALMEIDA GAMA Nº 53 - ATERRADO</t>
  </si>
  <si>
    <t>Arrancamento de paralelepipedos,inclusive empilhamento later al dentro do canteiro de servico</t>
  </si>
  <si>
    <t>ADEQUAÇÃO A ACESSIBILIDADE AO PALÁCIO 17 DE JULHO</t>
  </si>
  <si>
    <t>NOTAS:</t>
  </si>
  <si>
    <t>2- Para as divergências entre desenho e planilha orçamentária, priorizar a melhor solução, orientada no local da obra pelo Fiscal .</t>
  </si>
  <si>
    <t>3- O  preço final desta planilha estão com BDI incluso.</t>
  </si>
  <si>
    <t>4- Nos itens acima estão inclusos os custos de todos os materiais, mão-de-obra ,andaimes e  equipamentos necessários para a execução dos serviços.</t>
  </si>
  <si>
    <t>5- Os itens que possuem códigos genéricos, foram considerados preços de mercado praticados em Volta Redonda.</t>
  </si>
  <si>
    <t>8.3</t>
  </si>
  <si>
    <t>CONSTRUÇÃO DE RAMPA PROVISÓRIA DE MADEIRA E   Instalação de CORRIMÃO EXISTENTE</t>
  </si>
  <si>
    <t>CONSTRUÇÃO DA RAMPA NOVA  COM PISO COM PISO DE GRANITO</t>
  </si>
  <si>
    <t>Instalar Gradil Existentes na Rampa Provisória</t>
  </si>
  <si>
    <t>Construção de Rampa de  Acesso de madeira provisória, com a instalação do corrimão existentes, Fornecimento e Montagem</t>
  </si>
  <si>
    <t>RETIRADA DE GRADES</t>
  </si>
  <si>
    <t>Cerca protetora de borda de vala ou obra,com tela plastica n a cor laranja ou amarela,considerando 1 vez de utilizacao,in clusive apoios,fornecimento,colocacao e retirada</t>
  </si>
  <si>
    <t>1.7</t>
  </si>
  <si>
    <t>1.8</t>
  </si>
  <si>
    <t>Placa de sinalizacao preventiva para obra na via publica,de acordo com a resolucao da prefeitura-rj, compreendendo forne cimento e pintura da placa e dos suportes de madeira.forneci mento e colocacao</t>
  </si>
  <si>
    <t>Tapume de vedacao ou protecao,executado c/chapas de madeira compensada,resinada,lisa,de colagem fenolica,a prova d`agua, com 2,20x1,10m e 6mm de espessura,pregadas em pecas de madei ra de 3ª de 3"x3" horizontais e verticais a cada 1,22m,exclu sive pi</t>
  </si>
  <si>
    <t>1.9</t>
  </si>
  <si>
    <t xml:space="preserve">7- Planilha preparada:  Engº Marco Brunorio </t>
  </si>
  <si>
    <t>Preço    Composto</t>
  </si>
  <si>
    <t>Balizador de embutir em aluminio fundido,vidro temperado,ref letor de alto brilho,inclusive lampada fluorescente de 9w e reator de 220v.fornecimento e colocacao</t>
  </si>
  <si>
    <t>Limpeza de pisos de pedra</t>
  </si>
  <si>
    <t>05.001.0387-A</t>
  </si>
  <si>
    <t>Prefeitura Municipal de Volta Redonda</t>
  </si>
  <si>
    <t>Obra: Adequação a Acessibilidade ao Palácio 17 de Julho</t>
  </si>
  <si>
    <t xml:space="preserve"> </t>
  </si>
  <si>
    <t xml:space="preserve">PRAZO:   02 Meses  </t>
  </si>
  <si>
    <t>CRONOGRAMA FÍSICO-FINANCEIRO</t>
  </si>
  <si>
    <t>ITEM</t>
  </si>
  <si>
    <t>DISCRIMINAÇÃO</t>
  </si>
  <si>
    <t>MÊS</t>
  </si>
  <si>
    <t>TOTAL R$</t>
  </si>
  <si>
    <t>%</t>
  </si>
  <si>
    <t>SERVIÇOS  PRELIMINARES</t>
  </si>
  <si>
    <t>CONSTRUÇÃO DA RAMPA COM PISO GRANITO</t>
  </si>
  <si>
    <t>CONSTRUÇÃO DE RAMPA E  CORRIMÃO</t>
  </si>
  <si>
    <t>TOTAL</t>
  </si>
  <si>
    <t>TOTAL ACUMULADO</t>
  </si>
  <si>
    <t>% ACUMULADA</t>
  </si>
  <si>
    <t>Retirada de grama em placas</t>
  </si>
  <si>
    <t>Remocao de especies vegetais,porte muda (ate 2m de altura), inclusive carga,descarga e transporte do material ate 30km</t>
  </si>
  <si>
    <t>PREÇOS COMPOSTOS</t>
  </si>
  <si>
    <t>Data: Maio/2019</t>
  </si>
  <si>
    <t>pr.unit</t>
  </si>
  <si>
    <t>quant.</t>
  </si>
  <si>
    <t>acresc %</t>
  </si>
  <si>
    <t>quant corrig</t>
  </si>
  <si>
    <t>pr final</t>
  </si>
  <si>
    <t>01999</t>
  </si>
  <si>
    <t>Mao-de-obra de servente da construcao civil, inclusive encargos sociais</t>
  </si>
  <si>
    <t>H</t>
  </si>
  <si>
    <t>3,00</t>
  </si>
  <si>
    <t>M²</t>
  </si>
  <si>
    <t>0,00</t>
  </si>
  <si>
    <t>Prep: Marco</t>
  </si>
  <si>
    <t>ITEM 2.5</t>
  </si>
  <si>
    <t>0,5</t>
  </si>
  <si>
    <t>0,515</t>
  </si>
  <si>
    <t>um</t>
  </si>
  <si>
    <t>0</t>
  </si>
  <si>
    <t>20131</t>
  </si>
  <si>
    <t>M. Obra serralheiro, inclusive encargos</t>
  </si>
  <si>
    <t>h</t>
  </si>
  <si>
    <t>20132</t>
  </si>
  <si>
    <t>M. Obra servente, inclusive encargos</t>
  </si>
  <si>
    <t>ITEM  8.2</t>
  </si>
  <si>
    <t>Instalar Gradil Existente na Rampa Provisória.(corrimão)</t>
  </si>
  <si>
    <t>ITEM  8.3</t>
  </si>
  <si>
    <t>20046</t>
  </si>
  <si>
    <t>M. Obra carpinteiro, inclusive encargos</t>
  </si>
  <si>
    <t>1,00</t>
  </si>
  <si>
    <t>0,50</t>
  </si>
  <si>
    <t>44,00</t>
  </si>
  <si>
    <t>02555</t>
  </si>
  <si>
    <t xml:space="preserve">m </t>
  </si>
  <si>
    <t>57,15</t>
  </si>
  <si>
    <t>00368</t>
  </si>
  <si>
    <t>93,50</t>
  </si>
  <si>
    <t>00349</t>
  </si>
  <si>
    <t>m</t>
  </si>
  <si>
    <t>00453</t>
  </si>
  <si>
    <t>kg</t>
  </si>
  <si>
    <t>CHAPA DE MADEIRA COMPENSADA DE PINUS, VIROLA OU EQUIVALENTE, DE 2,20 X 1,6M, COMESPESSURA DE 20MM</t>
  </si>
  <si>
    <t>PINUS, EM PECAS DE 7,50X7,50CM (3"X3")</t>
  </si>
  <si>
    <t>PINUS, EM PECAS DE 2,50X30,00CM (1"X12")</t>
  </si>
  <si>
    <t>PREGO COM OU SEM CABECA, EM CAIXAS DE 50KG, OU QUANTIDADES EQUIVALENTES, Nº12X12A 18X30</t>
  </si>
  <si>
    <t>MAO-DE-OBRA DE CARPINTEIRO DE FORMA DE CONCRETO, INCLUSIVE ENCARGOS SOCIAIS DESONERADOS</t>
  </si>
  <si>
    <t>MAO-DE-OBRA DE SERVENTE DA CONSTRUCAO CIVIL, INCLUSIVE ENCARGOS SOCIAIS DESONERADOS</t>
  </si>
  <si>
    <t>6- Após a conclusão da obra os materiais da rampa e gradil serão recolhidos pela SMI/PMVR.</t>
  </si>
  <si>
    <t>Data: 17/06/2019</t>
  </si>
  <si>
    <t>Emop</t>
  </si>
  <si>
    <t>VALOR TOTAL  DA OBRA:                     R$</t>
  </si>
  <si>
    <t>14.002.0220-0</t>
  </si>
  <si>
    <t>Corrimao de tubo de ferro galvanizado de 1.1/4",preso por ch umbadores a cada metro.fornecimento e colocacao</t>
  </si>
  <si>
    <t>02.020.0001-0</t>
  </si>
  <si>
    <t>02.015.0001-0</t>
  </si>
  <si>
    <t>02.016.0001-0</t>
  </si>
  <si>
    <t>02.006.0015-0</t>
  </si>
  <si>
    <t>04.013.0015-0</t>
  </si>
  <si>
    <t>04.005.0300-0</t>
  </si>
  <si>
    <t>02.011.0014-0</t>
  </si>
  <si>
    <t>02.030.0005-0</t>
  </si>
  <si>
    <t>02.001.0001-0</t>
  </si>
  <si>
    <t>05.001.0147-0</t>
  </si>
  <si>
    <t>05.001.0143-0</t>
  </si>
  <si>
    <t>22.030.0050-0</t>
  </si>
  <si>
    <t>09.005.0009-0</t>
  </si>
  <si>
    <t>05.001.0001-0</t>
  </si>
  <si>
    <t>05.001.0601-0</t>
  </si>
  <si>
    <t>11.004.0021-1</t>
  </si>
  <si>
    <t>11.004.0070-1</t>
  </si>
  <si>
    <t>11.003.0005-1</t>
  </si>
  <si>
    <t>13.301.0120-1</t>
  </si>
  <si>
    <t>15.036.0141-0</t>
  </si>
  <si>
    <t>15.015.0020-0</t>
  </si>
  <si>
    <t>15.008.0020-0</t>
  </si>
  <si>
    <t>15.008.0015-0</t>
  </si>
  <si>
    <t>21.031.0015-0</t>
  </si>
  <si>
    <t>21.030.0100-0</t>
  </si>
  <si>
    <t>17.018.0110-0</t>
  </si>
  <si>
    <t>17.017.0320-0</t>
  </si>
  <si>
    <t>13.333.0010-0</t>
  </si>
  <si>
    <t>13.366.0010-0</t>
  </si>
  <si>
    <t>Revestimento de piso com granito cinza miracema (lajinha) em placas,espessura de 2cm,assente em superficie em osso,com na ta de cimento sobre argamassa de cimento,areia e saibro,no traco 1:2:2 e rejuntamento pronto</t>
  </si>
  <si>
    <t xml:space="preserve">1- Este orçamento foi baseado no Sistema de Custos Unitários da EMOP-RJ, 13ª edição. Preços referentes a Junho/2021 </t>
  </si>
  <si>
    <t>14.002.0187-0</t>
  </si>
  <si>
    <t>Gradil de ferro,altura de 1,20m,em barras verticais quadrada s de 5/8" e espacadas de 12,50cm, soldadas em duas barras,su perior e inferior de 1.1/2"x1/4",montantes a cada 1,50m em b arras de 1.1/2"x3/8",inclusive pintura.fornecimento e coloca cao</t>
  </si>
  <si>
    <t>8.2</t>
  </si>
  <si>
    <t>8.4</t>
  </si>
  <si>
    <t>Io= 06/21</t>
  </si>
  <si>
    <r>
      <t xml:space="preserve">ORÇAMENTO: </t>
    </r>
    <r>
      <rPr>
        <b/>
        <sz val="10"/>
        <color theme="1"/>
        <rFont val="Arial"/>
        <family val="2"/>
      </rPr>
      <t>Nº    046/2018 - Revisão: 03</t>
    </r>
    <r>
      <rPr>
        <sz val="10"/>
        <color theme="1"/>
        <rFont val="Arial"/>
        <family val="2"/>
      </rPr>
      <t xml:space="preserve">                   03/08/2021</t>
    </r>
  </si>
  <si>
    <t>Data: 03/08/2021</t>
  </si>
  <si>
    <t>Preparado:  EngºMarco</t>
  </si>
  <si>
    <t>ORÇAMENTO:  Nº  046/2018 - Revisão: 03</t>
  </si>
  <si>
    <t>14,34</t>
  </si>
  <si>
    <t>62,68</t>
  </si>
  <si>
    <t>5,45</t>
  </si>
  <si>
    <t>9,23</t>
  </si>
  <si>
    <t>14,98</t>
  </si>
  <si>
    <t>95,00</t>
  </si>
  <si>
    <t>21,33</t>
  </si>
  <si>
    <t>13,06</t>
  </si>
  <si>
    <t>A rampa tem 24,96 m² - opreço por m² será: 6984,83 / 24,96m² =   279,84 por m²</t>
  </si>
  <si>
    <t>PTotal c/Bdi</t>
  </si>
  <si>
    <t>ITEM 2.4</t>
  </si>
  <si>
    <t>Retirada de Gramas</t>
  </si>
  <si>
    <t>1,03</t>
  </si>
  <si>
    <t>Orç. nº: 046 /2019 - REV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</si>
</sst>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General_)"/>
    <numFmt numFmtId="165" formatCode="&quot;Verdadeiro&quot;;&quot;Verdadeiro&quot;;&quot;Falso&quot;"/>
  </numFmts>
  <fonts count="2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2"/>
      <name val="Courier"/>
      <family val="3"/>
    </font>
    <font>
      <sz val="12"/>
      <name val="Calibri"/>
      <family val="2"/>
    </font>
    <font>
      <sz val="12"/>
      <name val="Courier"/>
      <family val="3"/>
    </font>
    <font>
      <b/>
      <sz val="12"/>
      <color indexed="10"/>
      <name val="Arial"/>
      <family val="2"/>
    </font>
    <font>
      <b/>
      <sz val="10"/>
      <color indexed="10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5" fontId="1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149">
    <xf numFmtId="0" fontId="0" fillId="0" borderId="0" xfId="0"/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4" fontId="0" fillId="0" borderId="0" xfId="0" applyNumberFormat="1" applyAlignment="1">
      <alignment horizontal="right" vertical="center"/>
    </xf>
    <xf numFmtId="49" fontId="3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" fontId="1" fillId="0" borderId="0" xfId="0" applyNumberFormat="1" applyFont="1" applyAlignment="1">
      <alignment horizontal="right" vertical="center"/>
    </xf>
    <xf numFmtId="49" fontId="5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164" fontId="0" fillId="0" borderId="1" xfId="0" applyNumberFormat="1" applyBorder="1" applyAlignment="1">
      <alignment wrapText="1"/>
    </xf>
    <xf numFmtId="164" fontId="0" fillId="0" borderId="2" xfId="0" applyNumberFormat="1" applyBorder="1" applyAlignment="1">
      <alignment wrapText="1"/>
    </xf>
    <xf numFmtId="4" fontId="0" fillId="0" borderId="2" xfId="0" applyNumberFormat="1" applyBorder="1" applyAlignment="1">
      <alignment horizontal="center" wrapText="1"/>
    </xf>
    <xf numFmtId="164" fontId="0" fillId="0" borderId="2" xfId="0" applyNumberFormat="1" applyBorder="1" applyAlignment="1">
      <alignment horizontal="center" wrapText="1"/>
    </xf>
    <xf numFmtId="164" fontId="0" fillId="0" borderId="3" xfId="0" applyNumberFormat="1" applyBorder="1" applyAlignment="1">
      <alignment wrapText="1"/>
    </xf>
    <xf numFmtId="164" fontId="0" fillId="0" borderId="0" xfId="0" applyNumberFormat="1" applyAlignment="1">
      <alignment wrapText="1"/>
    </xf>
    <xf numFmtId="164" fontId="10" fillId="0" borderId="4" xfId="0" quotePrefix="1" applyNumberFormat="1" applyFont="1" applyBorder="1" applyAlignment="1">
      <alignment horizontal="left" wrapText="1"/>
    </xf>
    <xf numFmtId="164" fontId="0" fillId="0" borderId="0" xfId="0" applyNumberFormat="1" applyBorder="1" applyAlignment="1">
      <alignment wrapText="1"/>
    </xf>
    <xf numFmtId="164" fontId="0" fillId="0" borderId="0" xfId="0" applyNumberFormat="1" applyBorder="1" applyAlignment="1">
      <alignment horizontal="center" wrapText="1"/>
    </xf>
    <xf numFmtId="164" fontId="0" fillId="0" borderId="5" xfId="0" applyNumberFormat="1" applyBorder="1" applyAlignment="1">
      <alignment wrapText="1"/>
    </xf>
    <xf numFmtId="164" fontId="0" fillId="0" borderId="4" xfId="0" applyNumberFormat="1" applyBorder="1" applyAlignment="1">
      <alignment wrapText="1"/>
    </xf>
    <xf numFmtId="164" fontId="0" fillId="0" borderId="4" xfId="0" quotePrefix="1" applyNumberFormat="1" applyBorder="1" applyAlignment="1">
      <alignment horizontal="left" wrapText="1"/>
    </xf>
    <xf numFmtId="16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>
      <alignment horizontal="center" wrapText="1"/>
    </xf>
    <xf numFmtId="4" fontId="10" fillId="0" borderId="11" xfId="0" applyNumberFormat="1" applyFont="1" applyBorder="1" applyAlignment="1">
      <alignment horizontal="right" vertical="center" wrapText="1"/>
    </xf>
    <xf numFmtId="164" fontId="10" fillId="0" borderId="12" xfId="0" applyNumberFormat="1" applyFont="1" applyBorder="1" applyAlignment="1">
      <alignment horizontal="center" vertical="center" wrapText="1"/>
    </xf>
    <xf numFmtId="0" fontId="14" fillId="0" borderId="16" xfId="0" applyNumberFormat="1" applyFont="1" applyBorder="1" applyAlignment="1">
      <alignment horizontal="center" vertical="center" wrapText="1"/>
    </xf>
    <xf numFmtId="164" fontId="10" fillId="0" borderId="16" xfId="0" applyNumberFormat="1" applyFont="1" applyBorder="1" applyAlignment="1">
      <alignment horizontal="center" vertical="center" wrapText="1"/>
    </xf>
    <xf numFmtId="4" fontId="0" fillId="0" borderId="0" xfId="0" applyNumberFormat="1" applyAlignment="1">
      <alignment wrapText="1"/>
    </xf>
    <xf numFmtId="164" fontId="12" fillId="0" borderId="14" xfId="0" applyNumberFormat="1" applyFont="1" applyBorder="1" applyAlignment="1">
      <alignment horizontal="center" vertical="center" wrapText="1"/>
    </xf>
    <xf numFmtId="164" fontId="12" fillId="0" borderId="15" xfId="0" applyNumberFormat="1" applyFont="1" applyBorder="1" applyAlignment="1">
      <alignment horizontal="left"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5" xfId="0" applyNumberFormat="1" applyFont="1" applyBorder="1" applyAlignment="1">
      <alignment horizontal="center" vertical="center" wrapText="1"/>
    </xf>
    <xf numFmtId="4" fontId="12" fillId="0" borderId="15" xfId="2" applyNumberFormat="1" applyFont="1" applyBorder="1" applyAlignment="1">
      <alignment horizontal="center" vertical="center" wrapText="1"/>
    </xf>
    <xf numFmtId="10" fontId="12" fillId="0" borderId="17" xfId="0" applyNumberFormat="1" applyFont="1" applyBorder="1" applyAlignment="1">
      <alignment horizontal="center" vertical="center" wrapText="1"/>
    </xf>
    <xf numFmtId="2" fontId="0" fillId="0" borderId="0" xfId="0" applyNumberFormat="1" applyAlignment="1">
      <alignment wrapText="1"/>
    </xf>
    <xf numFmtId="4" fontId="15" fillId="0" borderId="0" xfId="0" applyNumberFormat="1" applyFont="1" applyAlignment="1">
      <alignment wrapText="1"/>
    </xf>
    <xf numFmtId="4" fontId="12" fillId="0" borderId="19" xfId="0" applyNumberFormat="1" applyFont="1" applyBorder="1" applyAlignment="1">
      <alignment horizontal="center" vertical="center" wrapText="1"/>
    </xf>
    <xf numFmtId="4" fontId="12" fillId="0" borderId="16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21" xfId="0" applyNumberFormat="1" applyFont="1" applyBorder="1" applyAlignment="1">
      <alignment horizontal="center" vertical="center" wrapText="1"/>
    </xf>
    <xf numFmtId="164" fontId="0" fillId="0" borderId="14" xfId="0" applyNumberFormat="1" applyBorder="1" applyAlignment="1">
      <alignment horizontal="center" vertical="center" wrapText="1"/>
    </xf>
    <xf numFmtId="4" fontId="12" fillId="0" borderId="15" xfId="1" applyNumberFormat="1" applyFont="1" applyBorder="1" applyAlignment="1">
      <alignment horizontal="center" vertical="center" wrapText="1"/>
    </xf>
    <xf numFmtId="4" fontId="12" fillId="0" borderId="16" xfId="1" applyNumberFormat="1" applyFont="1" applyBorder="1" applyAlignment="1">
      <alignment horizontal="center" vertical="center" wrapText="1"/>
    </xf>
    <xf numFmtId="4" fontId="10" fillId="0" borderId="15" xfId="2" applyNumberFormat="1" applyFont="1" applyBorder="1" applyAlignment="1">
      <alignment horizontal="center" vertical="center" wrapText="1"/>
    </xf>
    <xf numFmtId="10" fontId="12" fillId="0" borderId="15" xfId="3" applyNumberFormat="1" applyFont="1" applyBorder="1" applyAlignment="1">
      <alignment horizontal="center" vertical="center" wrapText="1"/>
    </xf>
    <xf numFmtId="10" fontId="12" fillId="0" borderId="22" xfId="0" applyNumberFormat="1" applyFont="1" applyBorder="1" applyAlignment="1">
      <alignment horizontal="center" vertical="center" wrapText="1"/>
    </xf>
    <xf numFmtId="164" fontId="12" fillId="0" borderId="17" xfId="0" applyNumberFormat="1" applyFont="1" applyBorder="1" applyAlignment="1">
      <alignment horizontal="center" vertical="center" wrapText="1"/>
    </xf>
    <xf numFmtId="164" fontId="0" fillId="0" borderId="23" xfId="0" applyNumberFormat="1" applyBorder="1" applyAlignment="1">
      <alignment horizontal="center" vertical="center" wrapText="1"/>
    </xf>
    <xf numFmtId="4" fontId="12" fillId="0" borderId="22" xfId="1" applyNumberFormat="1" applyFont="1" applyBorder="1" applyAlignment="1">
      <alignment horizontal="center" vertical="center" wrapText="1"/>
    </xf>
    <xf numFmtId="10" fontId="12" fillId="0" borderId="22" xfId="3" applyNumberFormat="1" applyFont="1" applyBorder="1" applyAlignment="1">
      <alignment horizontal="center" vertical="center" wrapText="1"/>
    </xf>
    <xf numFmtId="4" fontId="12" fillId="0" borderId="22" xfId="0" applyNumberFormat="1" applyFont="1" applyBorder="1" applyAlignment="1">
      <alignment horizontal="center" vertical="center" wrapText="1"/>
    </xf>
    <xf numFmtId="164" fontId="12" fillId="0" borderId="24" xfId="0" applyNumberFormat="1" applyFont="1" applyBorder="1" applyAlignment="1">
      <alignment horizontal="center" vertical="center" wrapText="1"/>
    </xf>
    <xf numFmtId="164" fontId="17" fillId="0" borderId="0" xfId="4" applyNumberFormat="1" applyFont="1" applyAlignment="1">
      <alignment wrapText="1"/>
    </xf>
    <xf numFmtId="4" fontId="0" fillId="0" borderId="0" xfId="0" applyNumberFormat="1" applyAlignment="1">
      <alignment horizontal="center" wrapText="1"/>
    </xf>
    <xf numFmtId="164" fontId="0" fillId="0" borderId="0" xfId="0" applyNumberFormat="1" applyAlignment="1">
      <alignment horizontal="center" wrapText="1"/>
    </xf>
    <xf numFmtId="164" fontId="11" fillId="0" borderId="0" xfId="0" applyNumberFormat="1" applyFont="1" applyBorder="1" applyAlignment="1">
      <alignment horizontal="center" vertical="center" wrapText="1"/>
    </xf>
    <xf numFmtId="164" fontId="11" fillId="0" borderId="0" xfId="0" applyNumberFormat="1" applyFont="1" applyBorder="1" applyAlignment="1">
      <alignment horizontal="left" vertical="center" wrapText="1"/>
    </xf>
    <xf numFmtId="164" fontId="12" fillId="0" borderId="0" xfId="0" applyNumberFormat="1" applyFont="1" applyBorder="1" applyAlignment="1">
      <alignment horizontal="left" vertical="center" wrapText="1"/>
    </xf>
    <xf numFmtId="164" fontId="20" fillId="0" borderId="0" xfId="0" applyNumberFormat="1" applyFont="1" applyFill="1" applyBorder="1" applyAlignment="1" applyProtection="1">
      <alignment horizontal="center" vertical="center" wrapText="1"/>
    </xf>
    <xf numFmtId="49" fontId="7" fillId="0" borderId="15" xfId="6" applyNumberFormat="1" applyFont="1" applyFill="1" applyBorder="1" applyAlignment="1">
      <alignment horizontal="center" vertical="center"/>
    </xf>
    <xf numFmtId="49" fontId="22" fillId="2" borderId="15" xfId="7" applyNumberFormat="1" applyFont="1" applyFill="1" applyBorder="1" applyAlignment="1">
      <alignment horizontal="center" vertical="center" wrapText="1"/>
    </xf>
    <xf numFmtId="49" fontId="3" fillId="0" borderId="15" xfId="7" applyNumberFormat="1" applyFont="1" applyFill="1" applyBorder="1" applyAlignment="1">
      <alignment horizontal="center" vertical="center" wrapText="1"/>
    </xf>
    <xf numFmtId="49" fontId="8" fillId="0" borderId="15" xfId="6" applyNumberFormat="1" applyFont="1" applyFill="1" applyBorder="1" applyAlignment="1">
      <alignment horizontal="center" vertical="center"/>
    </xf>
    <xf numFmtId="4" fontId="8" fillId="0" borderId="15" xfId="6" applyNumberFormat="1" applyFont="1" applyFill="1" applyBorder="1" applyAlignment="1">
      <alignment horizontal="center" vertical="center"/>
    </xf>
    <xf numFmtId="0" fontId="8" fillId="0" borderId="15" xfId="6" applyFont="1" applyFill="1" applyBorder="1" applyAlignment="1">
      <alignment horizontal="center" vertical="center"/>
    </xf>
    <xf numFmtId="49" fontId="23" fillId="0" borderId="15" xfId="7" applyNumberFormat="1" applyFont="1" applyFill="1" applyBorder="1" applyAlignment="1">
      <alignment horizontal="center" vertical="center" wrapText="1"/>
    </xf>
    <xf numFmtId="49" fontId="7" fillId="0" borderId="15" xfId="7" applyNumberFormat="1" applyFont="1" applyFill="1" applyBorder="1" applyAlignment="1">
      <alignment horizontal="center" vertical="center" wrapText="1"/>
    </xf>
    <xf numFmtId="4" fontId="7" fillId="0" borderId="15" xfId="6" applyNumberFormat="1" applyFont="1" applyFill="1" applyBorder="1" applyAlignment="1">
      <alignment horizontal="center" vertical="center"/>
    </xf>
    <xf numFmtId="0" fontId="7" fillId="0" borderId="15" xfId="6" applyFont="1" applyFill="1" applyBorder="1" applyAlignment="1">
      <alignment horizontal="center" vertical="center"/>
    </xf>
    <xf numFmtId="0" fontId="6" fillId="0" borderId="15" xfId="7" applyFill="1" applyBorder="1" applyAlignment="1">
      <alignment horizontal="center" vertical="center"/>
    </xf>
    <xf numFmtId="49" fontId="7" fillId="0" borderId="0" xfId="6" applyNumberFormat="1" applyFont="1" applyFill="1" applyBorder="1" applyAlignment="1">
      <alignment horizontal="center" vertical="center" wrapText="1"/>
    </xf>
    <xf numFmtId="49" fontId="7" fillId="0" borderId="0" xfId="6" applyNumberFormat="1" applyFont="1" applyFill="1" applyBorder="1" applyAlignment="1">
      <alignment horizontal="center" vertical="center"/>
    </xf>
    <xf numFmtId="0" fontId="8" fillId="0" borderId="15" xfId="7" applyNumberFormat="1" applyFont="1" applyFill="1" applyBorder="1" applyAlignment="1">
      <alignment horizontal="center" vertical="center" wrapText="1"/>
    </xf>
    <xf numFmtId="49" fontId="7" fillId="0" borderId="15" xfId="8" applyNumberFormat="1" applyFont="1" applyBorder="1" applyAlignment="1">
      <alignment horizontal="center" vertical="center" wrapText="1"/>
    </xf>
    <xf numFmtId="49" fontId="25" fillId="0" borderId="15" xfId="0" applyNumberFormat="1" applyFont="1" applyFill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49" fontId="6" fillId="3" borderId="0" xfId="10" applyNumberFormat="1" applyFill="1" applyBorder="1" applyAlignment="1">
      <alignment horizontal="center" vertical="center"/>
    </xf>
    <xf numFmtId="0" fontId="13" fillId="0" borderId="0" xfId="5" applyNumberFormat="1" applyFont="1" applyFill="1" applyBorder="1" applyAlignment="1">
      <alignment horizontal="center" vertical="center"/>
    </xf>
    <xf numFmtId="0" fontId="13" fillId="0" borderId="0" xfId="5" applyNumberFormat="1" applyFont="1" applyAlignment="1">
      <alignment horizontal="center" vertical="center"/>
    </xf>
    <xf numFmtId="4" fontId="13" fillId="0" borderId="25" xfId="5" applyNumberFormat="1" applyFont="1" applyFill="1" applyBorder="1" applyAlignment="1">
      <alignment horizontal="center" vertical="center"/>
    </xf>
    <xf numFmtId="0" fontId="13" fillId="0" borderId="0" xfId="5" applyNumberFormat="1" applyFont="1" applyBorder="1" applyAlignment="1">
      <alignment horizontal="center" vertical="center"/>
    </xf>
    <xf numFmtId="1" fontId="10" fillId="0" borderId="0" xfId="0" applyNumberFormat="1" applyFont="1" applyFill="1" applyBorder="1" applyAlignment="1">
      <alignment horizontal="center" vertical="center"/>
    </xf>
    <xf numFmtId="164" fontId="21" fillId="0" borderId="26" xfId="0" applyNumberFormat="1" applyFont="1" applyFill="1" applyBorder="1" applyAlignment="1" applyProtection="1">
      <alignment horizontal="center" vertical="center" wrapText="1"/>
    </xf>
    <xf numFmtId="164" fontId="20" fillId="0" borderId="26" xfId="0" applyNumberFormat="1" applyFont="1" applyFill="1" applyBorder="1" applyAlignment="1" applyProtection="1">
      <alignment horizontal="center" vertical="center" wrapText="1"/>
    </xf>
    <xf numFmtId="4" fontId="13" fillId="0" borderId="27" xfId="5" applyNumberFormat="1" applyFont="1" applyFill="1" applyBorder="1" applyAlignment="1">
      <alignment horizontal="center" vertical="center"/>
    </xf>
    <xf numFmtId="164" fontId="19" fillId="0" borderId="0" xfId="0" applyNumberFormat="1" applyFont="1" applyFill="1" applyBorder="1" applyAlignment="1">
      <alignment horizontal="center" vertical="center"/>
    </xf>
    <xf numFmtId="164" fontId="19" fillId="0" borderId="15" xfId="0" applyNumberFormat="1" applyFont="1" applyFill="1" applyBorder="1" applyAlignment="1">
      <alignment horizontal="center" vertical="center"/>
    </xf>
    <xf numFmtId="4" fontId="7" fillId="0" borderId="0" xfId="6" applyNumberFormat="1" applyFont="1" applyFill="1" applyBorder="1" applyAlignment="1">
      <alignment horizontal="center" vertical="center"/>
    </xf>
    <xf numFmtId="0" fontId="7" fillId="0" borderId="0" xfId="6" applyFont="1" applyFill="1" applyBorder="1" applyAlignment="1">
      <alignment horizontal="center" vertical="center"/>
    </xf>
    <xf numFmtId="4" fontId="8" fillId="0" borderId="0" xfId="6" applyNumberFormat="1" applyFont="1" applyFill="1" applyBorder="1" applyAlignment="1">
      <alignment horizontal="center" vertical="center"/>
    </xf>
    <xf numFmtId="49" fontId="24" fillId="0" borderId="15" xfId="0" applyNumberFormat="1" applyFont="1" applyFill="1" applyBorder="1" applyAlignment="1">
      <alignment horizontal="center" vertical="center"/>
    </xf>
    <xf numFmtId="0" fontId="24" fillId="0" borderId="15" xfId="0" applyNumberFormat="1" applyFont="1" applyFill="1" applyBorder="1" applyAlignment="1">
      <alignment horizontal="center" vertical="center"/>
    </xf>
    <xf numFmtId="0" fontId="6" fillId="0" borderId="15" xfId="8" applyBorder="1" applyAlignment="1">
      <alignment horizontal="center" vertical="center"/>
    </xf>
    <xf numFmtId="0" fontId="24" fillId="0" borderId="15" xfId="8" applyFont="1" applyBorder="1" applyAlignment="1">
      <alignment horizontal="center" vertical="center"/>
    </xf>
    <xf numFmtId="49" fontId="8" fillId="0" borderId="15" xfId="8" applyNumberFormat="1" applyFont="1" applyBorder="1" applyAlignment="1">
      <alignment horizontal="center" vertical="center" wrapText="1"/>
    </xf>
    <xf numFmtId="0" fontId="25" fillId="0" borderId="0" xfId="0" applyNumberFormat="1" applyFont="1" applyFill="1" applyBorder="1" applyAlignment="1">
      <alignment horizontal="center" vertical="center"/>
    </xf>
    <xf numFmtId="4" fontId="1" fillId="0" borderId="0" xfId="9" applyNumberFormat="1" applyFont="1" applyFill="1" applyBorder="1" applyAlignment="1">
      <alignment horizontal="center" vertical="center"/>
    </xf>
    <xf numFmtId="164" fontId="19" fillId="0" borderId="4" xfId="0" applyNumberFormat="1" applyFont="1" applyBorder="1" applyAlignment="1">
      <alignment horizontal="center" vertical="center"/>
    </xf>
    <xf numFmtId="4" fontId="6" fillId="3" borderId="0" xfId="10" applyNumberFormat="1" applyFill="1" applyBorder="1" applyAlignment="1">
      <alignment horizontal="center" vertical="center"/>
    </xf>
    <xf numFmtId="164" fontId="19" fillId="0" borderId="0" xfId="0" applyNumberFormat="1" applyFont="1" applyBorder="1" applyAlignment="1">
      <alignment horizontal="center" vertical="center"/>
    </xf>
    <xf numFmtId="4" fontId="13" fillId="0" borderId="0" xfId="5" applyNumberFormat="1" applyFont="1" applyAlignment="1">
      <alignment horizontal="center" vertical="center"/>
    </xf>
    <xf numFmtId="164" fontId="19" fillId="0" borderId="0" xfId="0" applyNumberFormat="1" applyFont="1" applyAlignment="1">
      <alignment horizontal="center" vertical="center"/>
    </xf>
    <xf numFmtId="2" fontId="7" fillId="0" borderId="15" xfId="7" applyNumberFormat="1" applyFont="1" applyFill="1" applyBorder="1" applyAlignment="1">
      <alignment horizontal="center" vertical="center" wrapText="1"/>
    </xf>
    <xf numFmtId="0" fontId="8" fillId="0" borderId="15" xfId="6" applyFont="1" applyFill="1" applyBorder="1" applyAlignment="1">
      <alignment horizontal="center" vertical="center" wrapText="1"/>
    </xf>
    <xf numFmtId="2" fontId="7" fillId="0" borderId="15" xfId="8" applyNumberFormat="1" applyFont="1" applyBorder="1" applyAlignment="1">
      <alignment horizontal="center" vertical="center" wrapText="1"/>
    </xf>
    <xf numFmtId="49" fontId="7" fillId="0" borderId="15" xfId="8" applyNumberFormat="1" applyFont="1" applyFill="1" applyBorder="1" applyAlignment="1">
      <alignment horizontal="center" vertical="center" wrapText="1"/>
    </xf>
    <xf numFmtId="0" fontId="21" fillId="0" borderId="30" xfId="5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15" xfId="0" applyBorder="1" applyAlignment="1">
      <alignment wrapText="1"/>
    </xf>
    <xf numFmtId="0" fontId="0" fillId="0" borderId="15" xfId="0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center" vertical="center" wrapText="1"/>
    </xf>
    <xf numFmtId="164" fontId="10" fillId="0" borderId="0" xfId="0" applyNumberFormat="1" applyFont="1" applyBorder="1" applyAlignment="1">
      <alignment horizontal="center" vertical="center" wrapText="1"/>
    </xf>
    <xf numFmtId="49" fontId="8" fillId="0" borderId="15" xfId="0" applyNumberFormat="1" applyFont="1" applyBorder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0" fillId="0" borderId="15" xfId="7" applyFont="1" applyFill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 wrapText="1"/>
    </xf>
    <xf numFmtId="10" fontId="12" fillId="0" borderId="15" xfId="0" applyNumberFormat="1" applyFont="1" applyBorder="1" applyAlignment="1">
      <alignment horizontal="center" vertical="center" wrapText="1"/>
    </xf>
    <xf numFmtId="4" fontId="12" fillId="0" borderId="18" xfId="2" applyNumberFormat="1" applyFont="1" applyBorder="1" applyAlignment="1">
      <alignment horizontal="center" vertical="center" wrapText="1"/>
    </xf>
    <xf numFmtId="164" fontId="0" fillId="0" borderId="0" xfId="0" quotePrefix="1" applyNumberFormat="1" applyAlignment="1">
      <alignment wrapText="1"/>
    </xf>
    <xf numFmtId="4" fontId="12" fillId="0" borderId="20" xfId="2" applyNumberFormat="1" applyFont="1" applyBorder="1" applyAlignment="1">
      <alignment horizontal="center" vertical="center" wrapText="1"/>
    </xf>
    <xf numFmtId="4" fontId="12" fillId="0" borderId="19" xfId="2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164" fontId="18" fillId="0" borderId="0" xfId="4" applyNumberFormat="1" applyFont="1" applyAlignment="1">
      <alignment horizontal="left" vertical="top" wrapText="1"/>
    </xf>
    <xf numFmtId="164" fontId="11" fillId="0" borderId="0" xfId="0" applyNumberFormat="1" applyFont="1" applyBorder="1" applyAlignment="1">
      <alignment horizontal="center" vertical="center" wrapText="1"/>
    </xf>
    <xf numFmtId="164" fontId="19" fillId="0" borderId="0" xfId="0" applyNumberFormat="1" applyFont="1" applyBorder="1" applyAlignment="1">
      <alignment horizontal="center" vertical="center" wrapText="1"/>
    </xf>
    <xf numFmtId="164" fontId="12" fillId="0" borderId="0" xfId="0" applyNumberFormat="1" applyFont="1" applyBorder="1" applyAlignment="1">
      <alignment horizontal="left" vertical="center" wrapText="1"/>
    </xf>
    <xf numFmtId="164" fontId="11" fillId="0" borderId="6" xfId="0" applyNumberFormat="1" applyFont="1" applyBorder="1" applyAlignment="1">
      <alignment horizontal="center" vertical="center" wrapText="1"/>
    </xf>
    <xf numFmtId="164" fontId="0" fillId="0" borderId="7" xfId="0" applyNumberFormat="1" applyBorder="1" applyAlignment="1">
      <alignment horizontal="center" vertical="center" wrapText="1"/>
    </xf>
    <xf numFmtId="164" fontId="0" fillId="0" borderId="8" xfId="0" applyNumberFormat="1" applyBorder="1" applyAlignment="1">
      <alignment horizontal="center" vertical="center" wrapText="1"/>
    </xf>
    <xf numFmtId="164" fontId="10" fillId="0" borderId="9" xfId="0" applyNumberFormat="1" applyFont="1" applyBorder="1" applyAlignment="1">
      <alignment horizontal="center" vertical="center" wrapText="1"/>
    </xf>
    <xf numFmtId="164" fontId="0" fillId="0" borderId="14" xfId="0" applyNumberFormat="1" applyBorder="1" applyAlignment="1">
      <alignment horizontal="center" vertical="center" wrapText="1"/>
    </xf>
    <xf numFmtId="164" fontId="10" fillId="0" borderId="10" xfId="0" applyNumberFormat="1" applyFont="1" applyBorder="1" applyAlignment="1">
      <alignment horizontal="center" vertical="center" wrapText="1"/>
    </xf>
    <xf numFmtId="164" fontId="0" fillId="0" borderId="15" xfId="0" applyNumberFormat="1" applyBorder="1" applyAlignment="1">
      <alignment horizontal="center" vertical="center" wrapText="1"/>
    </xf>
    <xf numFmtId="164" fontId="10" fillId="0" borderId="13" xfId="0" applyNumberFormat="1" applyFont="1" applyBorder="1" applyAlignment="1">
      <alignment horizontal="center" vertical="center" wrapText="1"/>
    </xf>
    <xf numFmtId="164" fontId="0" fillId="0" borderId="17" xfId="0" applyNumberFormat="1" applyBorder="1" applyAlignment="1">
      <alignment horizontal="center" vertical="center" wrapText="1"/>
    </xf>
    <xf numFmtId="1" fontId="10" fillId="0" borderId="0" xfId="0" applyNumberFormat="1" applyFont="1" applyFill="1" applyBorder="1" applyAlignment="1">
      <alignment horizontal="left" vertical="center"/>
    </xf>
    <xf numFmtId="1" fontId="10" fillId="0" borderId="0" xfId="0" applyNumberFormat="1" applyFont="1" applyFill="1" applyBorder="1" applyAlignment="1">
      <alignment horizontal="center" vertical="center"/>
    </xf>
    <xf numFmtId="1" fontId="21" fillId="0" borderId="0" xfId="0" applyNumberFormat="1" applyFont="1" applyFill="1" applyBorder="1" applyAlignment="1">
      <alignment horizontal="left" vertical="center"/>
    </xf>
    <xf numFmtId="0" fontId="13" fillId="0" borderId="28" xfId="5" applyNumberFormat="1" applyFont="1" applyBorder="1" applyAlignment="1">
      <alignment horizontal="center" vertical="center"/>
    </xf>
    <xf numFmtId="0" fontId="13" fillId="0" borderId="29" xfId="5" applyNumberFormat="1" applyFont="1" applyBorder="1" applyAlignment="1">
      <alignment horizontal="center" vertical="center"/>
    </xf>
    <xf numFmtId="164" fontId="13" fillId="0" borderId="0" xfId="0" applyNumberFormat="1" applyFont="1" applyFill="1" applyBorder="1" applyAlignment="1">
      <alignment horizontal="center" vertical="center" wrapText="1"/>
    </xf>
    <xf numFmtId="164" fontId="13" fillId="0" borderId="26" xfId="0" applyNumberFormat="1" applyFont="1" applyFill="1" applyBorder="1" applyAlignment="1">
      <alignment horizontal="center" vertical="center" wrapText="1"/>
    </xf>
  </cellXfs>
  <cellStyles count="11">
    <cellStyle name="Moeda" xfId="2" builtinId="4"/>
    <cellStyle name="Normal" xfId="0" builtinId="0"/>
    <cellStyle name="Normal 12" xfId="6"/>
    <cellStyle name="Normal 14" xfId="10"/>
    <cellStyle name="Normal 17" xfId="7"/>
    <cellStyle name="Normal 2" xfId="5"/>
    <cellStyle name="Normal 23" xfId="8"/>
    <cellStyle name="Normal 8" xfId="9"/>
    <cellStyle name="Normal_revBeira rio_Academia ao ar livre" xfId="4"/>
    <cellStyle name="Porcentagem" xfId="3" builtinId="5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130969</xdr:colOff>
      <xdr:row>0</xdr:row>
      <xdr:rowOff>210344</xdr:rowOff>
    </xdr:from>
    <xdr:to>
      <xdr:col>1</xdr:col>
      <xdr:colOff>596635</xdr:colOff>
      <xdr:row>2</xdr:row>
      <xdr:rowOff>252677</xdr:rowOff>
    </xdr:to>
    <xdr:grpSp>
      <xdr:nvGrpSpPr>
        <xdr:cNvPr id="2" name="Group 1157"/>
        <xdr:cNvGrpSpPr>
          <a:grpSpLocks/>
        </xdr:cNvGrpSpPr>
      </xdr:nvGrpSpPr>
      <xdr:grpSpPr bwMode="auto">
        <a:xfrm>
          <a:off x="357188" y="210344"/>
          <a:ext cx="465666" cy="661458"/>
          <a:chOff x="339" y="172"/>
          <a:chExt cx="207" cy="388"/>
        </a:xfrm>
      </xdr:grpSpPr>
      <xdr:sp macro="" textlink="">
        <xdr:nvSpPr>
          <xdr:cNvPr id="3" name="Freeform 1158"/>
          <xdr:cNvSpPr>
            <a:spLocks/>
          </xdr:cNvSpPr>
        </xdr:nvSpPr>
        <xdr:spPr bwMode="auto">
          <a:xfrm>
            <a:off x="339" y="520"/>
            <a:ext cx="1" cy="40"/>
          </a:xfrm>
          <a:custGeom>
            <a:avLst/>
            <a:gdLst>
              <a:gd name="T0" fmla="*/ 0 w 1"/>
              <a:gd name="T1" fmla="*/ 0 h 1812"/>
              <a:gd name="T2" fmla="*/ 0 w 1"/>
              <a:gd name="T3" fmla="*/ 0 h 1812"/>
              <a:gd name="T4" fmla="*/ 1 w 1"/>
              <a:gd name="T5" fmla="*/ 0 h 1812"/>
              <a:gd name="T6" fmla="*/ 0 60000 65536"/>
              <a:gd name="T7" fmla="*/ 0 60000 65536"/>
              <a:gd name="T8" fmla="*/ 0 60000 65536"/>
              <a:gd name="T9" fmla="*/ 0 w 1"/>
              <a:gd name="T10" fmla="*/ 0 h 1812"/>
              <a:gd name="T11" fmla="*/ 1 w 1"/>
              <a:gd name="T12" fmla="*/ 1812 h 1812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1" h="1812">
                <a:moveTo>
                  <a:pt x="0" y="0"/>
                </a:moveTo>
                <a:lnTo>
                  <a:pt x="0" y="1812"/>
                </a:lnTo>
                <a:lnTo>
                  <a:pt x="1" y="1812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" name="Freeform 1159"/>
          <xdr:cNvSpPr>
            <a:spLocks/>
          </xdr:cNvSpPr>
        </xdr:nvSpPr>
        <xdr:spPr bwMode="auto">
          <a:xfrm>
            <a:off x="352" y="520"/>
            <a:ext cx="1" cy="40"/>
          </a:xfrm>
          <a:custGeom>
            <a:avLst/>
            <a:gdLst>
              <a:gd name="T0" fmla="*/ 0 w 1"/>
              <a:gd name="T1" fmla="*/ 0 h 1812"/>
              <a:gd name="T2" fmla="*/ 0 w 1"/>
              <a:gd name="T3" fmla="*/ 0 h 1812"/>
              <a:gd name="T4" fmla="*/ 1 w 1"/>
              <a:gd name="T5" fmla="*/ 0 h 1812"/>
              <a:gd name="T6" fmla="*/ 0 60000 65536"/>
              <a:gd name="T7" fmla="*/ 0 60000 65536"/>
              <a:gd name="T8" fmla="*/ 0 60000 65536"/>
              <a:gd name="T9" fmla="*/ 0 w 1"/>
              <a:gd name="T10" fmla="*/ 0 h 1812"/>
              <a:gd name="T11" fmla="*/ 1 w 1"/>
              <a:gd name="T12" fmla="*/ 1812 h 1812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1" h="1812">
                <a:moveTo>
                  <a:pt x="0" y="0"/>
                </a:moveTo>
                <a:lnTo>
                  <a:pt x="0" y="1812"/>
                </a:lnTo>
                <a:lnTo>
                  <a:pt x="1" y="1812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" name="Freeform 1160"/>
          <xdr:cNvSpPr>
            <a:spLocks/>
          </xdr:cNvSpPr>
        </xdr:nvSpPr>
        <xdr:spPr bwMode="auto">
          <a:xfrm>
            <a:off x="352" y="520"/>
            <a:ext cx="22" cy="21"/>
          </a:xfrm>
          <a:custGeom>
            <a:avLst/>
            <a:gdLst>
              <a:gd name="T0" fmla="*/ 0 w 1024"/>
              <a:gd name="T1" fmla="*/ 0 h 949"/>
              <a:gd name="T2" fmla="*/ 0 w 1024"/>
              <a:gd name="T3" fmla="*/ 0 h 949"/>
              <a:gd name="T4" fmla="*/ 0 w 1024"/>
              <a:gd name="T5" fmla="*/ 0 h 949"/>
              <a:gd name="T6" fmla="*/ 0 w 1024"/>
              <a:gd name="T7" fmla="*/ 0 h 949"/>
              <a:gd name="T8" fmla="*/ 0 w 1024"/>
              <a:gd name="T9" fmla="*/ 0 h 949"/>
              <a:gd name="T10" fmla="*/ 0 w 1024"/>
              <a:gd name="T11" fmla="*/ 0 h 949"/>
              <a:gd name="T12" fmla="*/ 0 w 1024"/>
              <a:gd name="T13" fmla="*/ 0 h 949"/>
              <a:gd name="T14" fmla="*/ 0 w 1024"/>
              <a:gd name="T15" fmla="*/ 0 h 949"/>
              <a:gd name="T16" fmla="*/ 0 w 1024"/>
              <a:gd name="T17" fmla="*/ 0 h 949"/>
              <a:gd name="T18" fmla="*/ 0 w 1024"/>
              <a:gd name="T19" fmla="*/ 0 h 949"/>
              <a:gd name="T20" fmla="*/ 0 w 1024"/>
              <a:gd name="T21" fmla="*/ 0 h 949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w 1024"/>
              <a:gd name="T34" fmla="*/ 0 h 949"/>
              <a:gd name="T35" fmla="*/ 1024 w 1024"/>
              <a:gd name="T36" fmla="*/ 949 h 949"/>
            </a:gdLst>
            <a:ahLst/>
            <a:cxnLst>
              <a:cxn ang="T22">
                <a:pos x="T0" y="T1"/>
              </a:cxn>
              <a:cxn ang="T23">
                <a:pos x="T2" y="T3"/>
              </a:cxn>
              <a:cxn ang="T24">
                <a:pos x="T4" y="T5"/>
              </a:cxn>
              <a:cxn ang="T25">
                <a:pos x="T6" y="T7"/>
              </a:cxn>
              <a:cxn ang="T26">
                <a:pos x="T8" y="T9"/>
              </a:cxn>
              <a:cxn ang="T27">
                <a:pos x="T10" y="T11"/>
              </a:cxn>
              <a:cxn ang="T28">
                <a:pos x="T12" y="T13"/>
              </a:cxn>
              <a:cxn ang="T29">
                <a:pos x="T14" y="T15"/>
              </a:cxn>
              <a:cxn ang="T30">
                <a:pos x="T16" y="T17"/>
              </a:cxn>
              <a:cxn ang="T31">
                <a:pos x="T18" y="T19"/>
              </a:cxn>
              <a:cxn ang="T32">
                <a:pos x="T20" y="T21"/>
              </a:cxn>
            </a:cxnLst>
            <a:rect l="T33" t="T34" r="T35" b="T36"/>
            <a:pathLst>
              <a:path w="1024" h="949">
                <a:moveTo>
                  <a:pt x="0" y="0"/>
                </a:moveTo>
                <a:lnTo>
                  <a:pt x="658" y="0"/>
                </a:lnTo>
                <a:lnTo>
                  <a:pt x="878" y="86"/>
                </a:lnTo>
                <a:lnTo>
                  <a:pt x="951" y="172"/>
                </a:lnTo>
                <a:lnTo>
                  <a:pt x="1024" y="345"/>
                </a:lnTo>
                <a:lnTo>
                  <a:pt x="1024" y="603"/>
                </a:lnTo>
                <a:lnTo>
                  <a:pt x="951" y="776"/>
                </a:lnTo>
                <a:lnTo>
                  <a:pt x="878" y="863"/>
                </a:lnTo>
                <a:lnTo>
                  <a:pt x="658" y="949"/>
                </a:lnTo>
                <a:lnTo>
                  <a:pt x="0" y="949"/>
                </a:lnTo>
                <a:lnTo>
                  <a:pt x="1" y="949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" name="Freeform 1161"/>
          <xdr:cNvSpPr>
            <a:spLocks/>
          </xdr:cNvSpPr>
        </xdr:nvSpPr>
        <xdr:spPr bwMode="auto">
          <a:xfrm>
            <a:off x="385" y="520"/>
            <a:ext cx="1" cy="40"/>
          </a:xfrm>
          <a:custGeom>
            <a:avLst/>
            <a:gdLst>
              <a:gd name="T0" fmla="*/ 0 w 1"/>
              <a:gd name="T1" fmla="*/ 0 h 1812"/>
              <a:gd name="T2" fmla="*/ 0 w 1"/>
              <a:gd name="T3" fmla="*/ 0 h 1812"/>
              <a:gd name="T4" fmla="*/ 1 w 1"/>
              <a:gd name="T5" fmla="*/ 0 h 1812"/>
              <a:gd name="T6" fmla="*/ 0 60000 65536"/>
              <a:gd name="T7" fmla="*/ 0 60000 65536"/>
              <a:gd name="T8" fmla="*/ 0 60000 65536"/>
              <a:gd name="T9" fmla="*/ 0 w 1"/>
              <a:gd name="T10" fmla="*/ 0 h 1812"/>
              <a:gd name="T11" fmla="*/ 1 w 1"/>
              <a:gd name="T12" fmla="*/ 1812 h 1812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1" h="1812">
                <a:moveTo>
                  <a:pt x="0" y="0"/>
                </a:moveTo>
                <a:lnTo>
                  <a:pt x="0" y="1812"/>
                </a:lnTo>
                <a:lnTo>
                  <a:pt x="1" y="1812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7" name="Freeform 1162"/>
          <xdr:cNvSpPr>
            <a:spLocks/>
          </xdr:cNvSpPr>
        </xdr:nvSpPr>
        <xdr:spPr bwMode="auto">
          <a:xfrm>
            <a:off x="385" y="520"/>
            <a:ext cx="22" cy="21"/>
          </a:xfrm>
          <a:custGeom>
            <a:avLst/>
            <a:gdLst>
              <a:gd name="T0" fmla="*/ 0 w 1023"/>
              <a:gd name="T1" fmla="*/ 0 h 949"/>
              <a:gd name="T2" fmla="*/ 0 w 1023"/>
              <a:gd name="T3" fmla="*/ 0 h 949"/>
              <a:gd name="T4" fmla="*/ 0 w 1023"/>
              <a:gd name="T5" fmla="*/ 0 h 949"/>
              <a:gd name="T6" fmla="*/ 0 w 1023"/>
              <a:gd name="T7" fmla="*/ 0 h 949"/>
              <a:gd name="T8" fmla="*/ 0 w 1023"/>
              <a:gd name="T9" fmla="*/ 0 h 949"/>
              <a:gd name="T10" fmla="*/ 0 w 1023"/>
              <a:gd name="T11" fmla="*/ 0 h 949"/>
              <a:gd name="T12" fmla="*/ 0 w 1023"/>
              <a:gd name="T13" fmla="*/ 0 h 949"/>
              <a:gd name="T14" fmla="*/ 0 w 1023"/>
              <a:gd name="T15" fmla="*/ 0 h 949"/>
              <a:gd name="T16" fmla="*/ 0 w 1023"/>
              <a:gd name="T17" fmla="*/ 0 h 949"/>
              <a:gd name="T18" fmla="*/ 0 w 1023"/>
              <a:gd name="T19" fmla="*/ 0 h 949"/>
              <a:gd name="T20" fmla="*/ 0 w 1023"/>
              <a:gd name="T21" fmla="*/ 0 h 949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w 1023"/>
              <a:gd name="T34" fmla="*/ 0 h 949"/>
              <a:gd name="T35" fmla="*/ 1023 w 1023"/>
              <a:gd name="T36" fmla="*/ 949 h 949"/>
            </a:gdLst>
            <a:ahLst/>
            <a:cxnLst>
              <a:cxn ang="T22">
                <a:pos x="T0" y="T1"/>
              </a:cxn>
              <a:cxn ang="T23">
                <a:pos x="T2" y="T3"/>
              </a:cxn>
              <a:cxn ang="T24">
                <a:pos x="T4" y="T5"/>
              </a:cxn>
              <a:cxn ang="T25">
                <a:pos x="T6" y="T7"/>
              </a:cxn>
              <a:cxn ang="T26">
                <a:pos x="T8" y="T9"/>
              </a:cxn>
              <a:cxn ang="T27">
                <a:pos x="T10" y="T11"/>
              </a:cxn>
              <a:cxn ang="T28">
                <a:pos x="T12" y="T13"/>
              </a:cxn>
              <a:cxn ang="T29">
                <a:pos x="T14" y="T15"/>
              </a:cxn>
              <a:cxn ang="T30">
                <a:pos x="T16" y="T17"/>
              </a:cxn>
              <a:cxn ang="T31">
                <a:pos x="T18" y="T19"/>
              </a:cxn>
              <a:cxn ang="T32">
                <a:pos x="T20" y="T21"/>
              </a:cxn>
            </a:cxnLst>
            <a:rect l="T33" t="T34" r="T35" b="T36"/>
            <a:pathLst>
              <a:path w="1023" h="949">
                <a:moveTo>
                  <a:pt x="0" y="0"/>
                </a:moveTo>
                <a:lnTo>
                  <a:pt x="658" y="0"/>
                </a:lnTo>
                <a:lnTo>
                  <a:pt x="877" y="86"/>
                </a:lnTo>
                <a:lnTo>
                  <a:pt x="950" y="172"/>
                </a:lnTo>
                <a:lnTo>
                  <a:pt x="1023" y="345"/>
                </a:lnTo>
                <a:lnTo>
                  <a:pt x="1023" y="603"/>
                </a:lnTo>
                <a:lnTo>
                  <a:pt x="950" y="776"/>
                </a:lnTo>
                <a:lnTo>
                  <a:pt x="877" y="863"/>
                </a:lnTo>
                <a:lnTo>
                  <a:pt x="658" y="949"/>
                </a:lnTo>
                <a:lnTo>
                  <a:pt x="0" y="949"/>
                </a:lnTo>
                <a:lnTo>
                  <a:pt x="1" y="949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" name="Freeform 1163"/>
          <xdr:cNvSpPr>
            <a:spLocks/>
          </xdr:cNvSpPr>
        </xdr:nvSpPr>
        <xdr:spPr bwMode="auto">
          <a:xfrm>
            <a:off x="419" y="520"/>
            <a:ext cx="22" cy="40"/>
          </a:xfrm>
          <a:custGeom>
            <a:avLst/>
            <a:gdLst>
              <a:gd name="T0" fmla="*/ 0 w 1026"/>
              <a:gd name="T1" fmla="*/ 0 h 1812"/>
              <a:gd name="T2" fmla="*/ 0 w 1026"/>
              <a:gd name="T3" fmla="*/ 0 h 1812"/>
              <a:gd name="T4" fmla="*/ 0 w 1026"/>
              <a:gd name="T5" fmla="*/ 0 h 1812"/>
              <a:gd name="T6" fmla="*/ 0 w 1026"/>
              <a:gd name="T7" fmla="*/ 0 h 1812"/>
              <a:gd name="T8" fmla="*/ 0 w 1026"/>
              <a:gd name="T9" fmla="*/ 0 h 1812"/>
              <a:gd name="T10" fmla="*/ 0 w 1026"/>
              <a:gd name="T11" fmla="*/ 0 h 1812"/>
              <a:gd name="T12" fmla="*/ 0 w 1026"/>
              <a:gd name="T13" fmla="*/ 0 h 1812"/>
              <a:gd name="T14" fmla="*/ 0 w 1026"/>
              <a:gd name="T15" fmla="*/ 0 h 1812"/>
              <a:gd name="T16" fmla="*/ 0 w 1026"/>
              <a:gd name="T17" fmla="*/ 0 h 1812"/>
              <a:gd name="T18" fmla="*/ 0 w 1026"/>
              <a:gd name="T19" fmla="*/ 0 h 1812"/>
              <a:gd name="T20" fmla="*/ 0 w 1026"/>
              <a:gd name="T21" fmla="*/ 0 h 1812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w 1026"/>
              <a:gd name="T34" fmla="*/ 0 h 1812"/>
              <a:gd name="T35" fmla="*/ 1026 w 1026"/>
              <a:gd name="T36" fmla="*/ 1812 h 1812"/>
            </a:gdLst>
            <a:ahLst/>
            <a:cxnLst>
              <a:cxn ang="T22">
                <a:pos x="T0" y="T1"/>
              </a:cxn>
              <a:cxn ang="T23">
                <a:pos x="T2" y="T3"/>
              </a:cxn>
              <a:cxn ang="T24">
                <a:pos x="T4" y="T5"/>
              </a:cxn>
              <a:cxn ang="T25">
                <a:pos x="T6" y="T7"/>
              </a:cxn>
              <a:cxn ang="T26">
                <a:pos x="T8" y="T9"/>
              </a:cxn>
              <a:cxn ang="T27">
                <a:pos x="T10" y="T11"/>
              </a:cxn>
              <a:cxn ang="T28">
                <a:pos x="T12" y="T13"/>
              </a:cxn>
              <a:cxn ang="T29">
                <a:pos x="T14" y="T15"/>
              </a:cxn>
              <a:cxn ang="T30">
                <a:pos x="T16" y="T17"/>
              </a:cxn>
              <a:cxn ang="T31">
                <a:pos x="T18" y="T19"/>
              </a:cxn>
              <a:cxn ang="T32">
                <a:pos x="T20" y="T21"/>
              </a:cxn>
            </a:cxnLst>
            <a:rect l="T33" t="T34" r="T35" b="T36"/>
            <a:pathLst>
              <a:path w="1026" h="1812">
                <a:moveTo>
                  <a:pt x="0" y="0"/>
                </a:moveTo>
                <a:lnTo>
                  <a:pt x="0" y="1294"/>
                </a:lnTo>
                <a:lnTo>
                  <a:pt x="73" y="1553"/>
                </a:lnTo>
                <a:lnTo>
                  <a:pt x="220" y="1725"/>
                </a:lnTo>
                <a:lnTo>
                  <a:pt x="439" y="1812"/>
                </a:lnTo>
                <a:lnTo>
                  <a:pt x="586" y="1812"/>
                </a:lnTo>
                <a:lnTo>
                  <a:pt x="805" y="1725"/>
                </a:lnTo>
                <a:lnTo>
                  <a:pt x="952" y="1553"/>
                </a:lnTo>
                <a:lnTo>
                  <a:pt x="1025" y="1294"/>
                </a:lnTo>
                <a:lnTo>
                  <a:pt x="1025" y="0"/>
                </a:lnTo>
                <a:lnTo>
                  <a:pt x="1026" y="0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" name="Freeform 1164"/>
          <xdr:cNvSpPr>
            <a:spLocks/>
          </xdr:cNvSpPr>
        </xdr:nvSpPr>
        <xdr:spPr bwMode="auto">
          <a:xfrm>
            <a:off x="454" y="543"/>
            <a:ext cx="28" cy="1"/>
          </a:xfrm>
          <a:custGeom>
            <a:avLst/>
            <a:gdLst>
              <a:gd name="T0" fmla="*/ 0 w 1319"/>
              <a:gd name="T1" fmla="*/ 0 h 1"/>
              <a:gd name="T2" fmla="*/ 0 w 1319"/>
              <a:gd name="T3" fmla="*/ 0 h 1"/>
              <a:gd name="T4" fmla="*/ 0 w 1319"/>
              <a:gd name="T5" fmla="*/ 0 h 1"/>
              <a:gd name="T6" fmla="*/ 0 60000 65536"/>
              <a:gd name="T7" fmla="*/ 0 60000 65536"/>
              <a:gd name="T8" fmla="*/ 0 60000 65536"/>
              <a:gd name="T9" fmla="*/ 0 w 1319"/>
              <a:gd name="T10" fmla="*/ 0 h 1"/>
              <a:gd name="T11" fmla="*/ 1319 w 1319"/>
              <a:gd name="T12" fmla="*/ 1 h 1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1319" h="1">
                <a:moveTo>
                  <a:pt x="0" y="0"/>
                </a:moveTo>
                <a:lnTo>
                  <a:pt x="1318" y="0"/>
                </a:lnTo>
                <a:lnTo>
                  <a:pt x="1319" y="0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" name="Freeform 1165"/>
          <xdr:cNvSpPr>
            <a:spLocks/>
          </xdr:cNvSpPr>
        </xdr:nvSpPr>
        <xdr:spPr bwMode="auto">
          <a:xfrm>
            <a:off x="490" y="520"/>
            <a:ext cx="13" cy="40"/>
          </a:xfrm>
          <a:custGeom>
            <a:avLst/>
            <a:gdLst>
              <a:gd name="T0" fmla="*/ 0 w 587"/>
              <a:gd name="T1" fmla="*/ 0 h 1812"/>
              <a:gd name="T2" fmla="*/ 0 w 587"/>
              <a:gd name="T3" fmla="*/ 0 h 1812"/>
              <a:gd name="T4" fmla="*/ 0 w 587"/>
              <a:gd name="T5" fmla="*/ 0 h 1812"/>
              <a:gd name="T6" fmla="*/ 0 60000 65536"/>
              <a:gd name="T7" fmla="*/ 0 60000 65536"/>
              <a:gd name="T8" fmla="*/ 0 60000 65536"/>
              <a:gd name="T9" fmla="*/ 0 w 587"/>
              <a:gd name="T10" fmla="*/ 0 h 1812"/>
              <a:gd name="T11" fmla="*/ 587 w 587"/>
              <a:gd name="T12" fmla="*/ 1812 h 1812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587" h="1812">
                <a:moveTo>
                  <a:pt x="0" y="0"/>
                </a:moveTo>
                <a:lnTo>
                  <a:pt x="586" y="1812"/>
                </a:lnTo>
                <a:lnTo>
                  <a:pt x="587" y="1812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" name="Freeform 1166"/>
          <xdr:cNvSpPr>
            <a:spLocks/>
          </xdr:cNvSpPr>
        </xdr:nvSpPr>
        <xdr:spPr bwMode="auto">
          <a:xfrm>
            <a:off x="503" y="520"/>
            <a:ext cx="13" cy="40"/>
          </a:xfrm>
          <a:custGeom>
            <a:avLst/>
            <a:gdLst>
              <a:gd name="T0" fmla="*/ 0 w 586"/>
              <a:gd name="T1" fmla="*/ 0 h 1812"/>
              <a:gd name="T2" fmla="*/ 0 w 586"/>
              <a:gd name="T3" fmla="*/ 0 h 1812"/>
              <a:gd name="T4" fmla="*/ 0 w 586"/>
              <a:gd name="T5" fmla="*/ 0 h 1812"/>
              <a:gd name="T6" fmla="*/ 0 60000 65536"/>
              <a:gd name="T7" fmla="*/ 0 60000 65536"/>
              <a:gd name="T8" fmla="*/ 0 60000 65536"/>
              <a:gd name="T9" fmla="*/ 0 w 586"/>
              <a:gd name="T10" fmla="*/ 0 h 1812"/>
              <a:gd name="T11" fmla="*/ 586 w 586"/>
              <a:gd name="T12" fmla="*/ 1812 h 1812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586" h="1812">
                <a:moveTo>
                  <a:pt x="586" y="0"/>
                </a:moveTo>
                <a:lnTo>
                  <a:pt x="0" y="1812"/>
                </a:lnTo>
                <a:lnTo>
                  <a:pt x="1" y="1812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2" name="Freeform 1167"/>
          <xdr:cNvSpPr>
            <a:spLocks/>
          </xdr:cNvSpPr>
        </xdr:nvSpPr>
        <xdr:spPr bwMode="auto">
          <a:xfrm>
            <a:off x="524" y="520"/>
            <a:ext cx="1" cy="40"/>
          </a:xfrm>
          <a:custGeom>
            <a:avLst/>
            <a:gdLst>
              <a:gd name="T0" fmla="*/ 0 w 1"/>
              <a:gd name="T1" fmla="*/ 0 h 1812"/>
              <a:gd name="T2" fmla="*/ 0 w 1"/>
              <a:gd name="T3" fmla="*/ 0 h 1812"/>
              <a:gd name="T4" fmla="*/ 1 w 1"/>
              <a:gd name="T5" fmla="*/ 0 h 1812"/>
              <a:gd name="T6" fmla="*/ 0 60000 65536"/>
              <a:gd name="T7" fmla="*/ 0 60000 65536"/>
              <a:gd name="T8" fmla="*/ 0 60000 65536"/>
              <a:gd name="T9" fmla="*/ 0 w 1"/>
              <a:gd name="T10" fmla="*/ 0 h 1812"/>
              <a:gd name="T11" fmla="*/ 1 w 1"/>
              <a:gd name="T12" fmla="*/ 1812 h 1812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1" h="1812">
                <a:moveTo>
                  <a:pt x="0" y="0"/>
                </a:moveTo>
                <a:lnTo>
                  <a:pt x="0" y="1812"/>
                </a:lnTo>
                <a:lnTo>
                  <a:pt x="1" y="1812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3" name="Freeform 1168"/>
          <xdr:cNvSpPr>
            <a:spLocks/>
          </xdr:cNvSpPr>
        </xdr:nvSpPr>
        <xdr:spPr bwMode="auto">
          <a:xfrm>
            <a:off x="524" y="520"/>
            <a:ext cx="22" cy="19"/>
          </a:xfrm>
          <a:custGeom>
            <a:avLst/>
            <a:gdLst>
              <a:gd name="T0" fmla="*/ 0 w 1023"/>
              <a:gd name="T1" fmla="*/ 0 h 863"/>
              <a:gd name="T2" fmla="*/ 0 w 1023"/>
              <a:gd name="T3" fmla="*/ 0 h 863"/>
              <a:gd name="T4" fmla="*/ 0 w 1023"/>
              <a:gd name="T5" fmla="*/ 0 h 863"/>
              <a:gd name="T6" fmla="*/ 0 w 1023"/>
              <a:gd name="T7" fmla="*/ 0 h 863"/>
              <a:gd name="T8" fmla="*/ 0 w 1023"/>
              <a:gd name="T9" fmla="*/ 0 h 863"/>
              <a:gd name="T10" fmla="*/ 0 w 1023"/>
              <a:gd name="T11" fmla="*/ 0 h 863"/>
              <a:gd name="T12" fmla="*/ 0 w 1023"/>
              <a:gd name="T13" fmla="*/ 0 h 863"/>
              <a:gd name="T14" fmla="*/ 0 w 1023"/>
              <a:gd name="T15" fmla="*/ 0 h 863"/>
              <a:gd name="T16" fmla="*/ 0 w 1023"/>
              <a:gd name="T17" fmla="*/ 0 h 863"/>
              <a:gd name="T18" fmla="*/ 0 w 1023"/>
              <a:gd name="T19" fmla="*/ 0 h 863"/>
              <a:gd name="T20" fmla="*/ 0 w 1023"/>
              <a:gd name="T21" fmla="*/ 0 h 863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w 1023"/>
              <a:gd name="T34" fmla="*/ 0 h 863"/>
              <a:gd name="T35" fmla="*/ 1023 w 1023"/>
              <a:gd name="T36" fmla="*/ 863 h 863"/>
            </a:gdLst>
            <a:ahLst/>
            <a:cxnLst>
              <a:cxn ang="T22">
                <a:pos x="T0" y="T1"/>
              </a:cxn>
              <a:cxn ang="T23">
                <a:pos x="T2" y="T3"/>
              </a:cxn>
              <a:cxn ang="T24">
                <a:pos x="T4" y="T5"/>
              </a:cxn>
              <a:cxn ang="T25">
                <a:pos x="T6" y="T7"/>
              </a:cxn>
              <a:cxn ang="T26">
                <a:pos x="T8" y="T9"/>
              </a:cxn>
              <a:cxn ang="T27">
                <a:pos x="T10" y="T11"/>
              </a:cxn>
              <a:cxn ang="T28">
                <a:pos x="T12" y="T13"/>
              </a:cxn>
              <a:cxn ang="T29">
                <a:pos x="T14" y="T15"/>
              </a:cxn>
              <a:cxn ang="T30">
                <a:pos x="T16" y="T17"/>
              </a:cxn>
              <a:cxn ang="T31">
                <a:pos x="T18" y="T19"/>
              </a:cxn>
              <a:cxn ang="T32">
                <a:pos x="T20" y="T21"/>
              </a:cxn>
            </a:cxnLst>
            <a:rect l="T33" t="T34" r="T35" b="T36"/>
            <a:pathLst>
              <a:path w="1023" h="863">
                <a:moveTo>
                  <a:pt x="0" y="0"/>
                </a:moveTo>
                <a:lnTo>
                  <a:pt x="657" y="0"/>
                </a:lnTo>
                <a:lnTo>
                  <a:pt x="877" y="86"/>
                </a:lnTo>
                <a:lnTo>
                  <a:pt x="950" y="172"/>
                </a:lnTo>
                <a:lnTo>
                  <a:pt x="1023" y="345"/>
                </a:lnTo>
                <a:lnTo>
                  <a:pt x="1023" y="518"/>
                </a:lnTo>
                <a:lnTo>
                  <a:pt x="950" y="690"/>
                </a:lnTo>
                <a:lnTo>
                  <a:pt x="877" y="776"/>
                </a:lnTo>
                <a:lnTo>
                  <a:pt x="657" y="863"/>
                </a:lnTo>
                <a:lnTo>
                  <a:pt x="0" y="863"/>
                </a:lnTo>
                <a:lnTo>
                  <a:pt x="1" y="863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4" name="Freeform 1169"/>
          <xdr:cNvSpPr>
            <a:spLocks/>
          </xdr:cNvSpPr>
        </xdr:nvSpPr>
        <xdr:spPr bwMode="auto">
          <a:xfrm>
            <a:off x="535" y="539"/>
            <a:ext cx="11" cy="21"/>
          </a:xfrm>
          <a:custGeom>
            <a:avLst/>
            <a:gdLst>
              <a:gd name="T0" fmla="*/ 0 w 513"/>
              <a:gd name="T1" fmla="*/ 0 h 949"/>
              <a:gd name="T2" fmla="*/ 0 w 513"/>
              <a:gd name="T3" fmla="*/ 0 h 949"/>
              <a:gd name="T4" fmla="*/ 0 w 513"/>
              <a:gd name="T5" fmla="*/ 0 h 949"/>
              <a:gd name="T6" fmla="*/ 0 60000 65536"/>
              <a:gd name="T7" fmla="*/ 0 60000 65536"/>
              <a:gd name="T8" fmla="*/ 0 60000 65536"/>
              <a:gd name="T9" fmla="*/ 0 w 513"/>
              <a:gd name="T10" fmla="*/ 0 h 949"/>
              <a:gd name="T11" fmla="*/ 513 w 513"/>
              <a:gd name="T12" fmla="*/ 949 h 949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513" h="949">
                <a:moveTo>
                  <a:pt x="0" y="0"/>
                </a:moveTo>
                <a:lnTo>
                  <a:pt x="512" y="949"/>
                </a:lnTo>
                <a:lnTo>
                  <a:pt x="513" y="949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5" name="Freeform 1170"/>
          <xdr:cNvSpPr>
            <a:spLocks/>
          </xdr:cNvSpPr>
        </xdr:nvSpPr>
        <xdr:spPr bwMode="auto">
          <a:xfrm>
            <a:off x="339" y="331"/>
            <a:ext cx="1" cy="169"/>
          </a:xfrm>
          <a:custGeom>
            <a:avLst/>
            <a:gdLst>
              <a:gd name="T0" fmla="*/ 0 w 1"/>
              <a:gd name="T1" fmla="*/ 0 h 7796"/>
              <a:gd name="T2" fmla="*/ 0 w 1"/>
              <a:gd name="T3" fmla="*/ 0 h 7796"/>
              <a:gd name="T4" fmla="*/ 1 w 1"/>
              <a:gd name="T5" fmla="*/ 0 h 7796"/>
              <a:gd name="T6" fmla="*/ 0 60000 65536"/>
              <a:gd name="T7" fmla="*/ 0 60000 65536"/>
              <a:gd name="T8" fmla="*/ 0 60000 65536"/>
              <a:gd name="T9" fmla="*/ 0 w 1"/>
              <a:gd name="T10" fmla="*/ 0 h 7796"/>
              <a:gd name="T11" fmla="*/ 1 w 1"/>
              <a:gd name="T12" fmla="*/ 7796 h 7796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1" h="7796">
                <a:moveTo>
                  <a:pt x="0" y="7796"/>
                </a:moveTo>
                <a:lnTo>
                  <a:pt x="0" y="0"/>
                </a:lnTo>
                <a:lnTo>
                  <a:pt x="1" y="0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6" name="Freeform 1171"/>
          <xdr:cNvSpPr>
            <a:spLocks/>
          </xdr:cNvSpPr>
        </xdr:nvSpPr>
        <xdr:spPr bwMode="auto">
          <a:xfrm>
            <a:off x="449" y="391"/>
            <a:ext cx="1" cy="109"/>
          </a:xfrm>
          <a:custGeom>
            <a:avLst/>
            <a:gdLst>
              <a:gd name="T0" fmla="*/ 0 w 1"/>
              <a:gd name="T1" fmla="*/ 0 h 5008"/>
              <a:gd name="T2" fmla="*/ 0 w 1"/>
              <a:gd name="T3" fmla="*/ 0 h 5008"/>
              <a:gd name="T4" fmla="*/ 1 w 1"/>
              <a:gd name="T5" fmla="*/ 0 h 5008"/>
              <a:gd name="T6" fmla="*/ 0 60000 65536"/>
              <a:gd name="T7" fmla="*/ 0 60000 65536"/>
              <a:gd name="T8" fmla="*/ 0 60000 65536"/>
              <a:gd name="T9" fmla="*/ 0 w 1"/>
              <a:gd name="T10" fmla="*/ 0 h 5008"/>
              <a:gd name="T11" fmla="*/ 1 w 1"/>
              <a:gd name="T12" fmla="*/ 5008 h 5008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1" h="5008">
                <a:moveTo>
                  <a:pt x="0" y="5008"/>
                </a:moveTo>
                <a:lnTo>
                  <a:pt x="0" y="0"/>
                </a:lnTo>
                <a:lnTo>
                  <a:pt x="1" y="0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7" name="Freeform 1172"/>
          <xdr:cNvSpPr>
            <a:spLocks/>
          </xdr:cNvSpPr>
        </xdr:nvSpPr>
        <xdr:spPr bwMode="auto">
          <a:xfrm>
            <a:off x="435" y="391"/>
            <a:ext cx="1" cy="109"/>
          </a:xfrm>
          <a:custGeom>
            <a:avLst/>
            <a:gdLst>
              <a:gd name="T0" fmla="*/ 0 w 1"/>
              <a:gd name="T1" fmla="*/ 0 h 5008"/>
              <a:gd name="T2" fmla="*/ 0 w 1"/>
              <a:gd name="T3" fmla="*/ 0 h 5008"/>
              <a:gd name="T4" fmla="*/ 1 w 1"/>
              <a:gd name="T5" fmla="*/ 0 h 5008"/>
              <a:gd name="T6" fmla="*/ 0 60000 65536"/>
              <a:gd name="T7" fmla="*/ 0 60000 65536"/>
              <a:gd name="T8" fmla="*/ 0 60000 65536"/>
              <a:gd name="T9" fmla="*/ 0 w 1"/>
              <a:gd name="T10" fmla="*/ 0 h 5008"/>
              <a:gd name="T11" fmla="*/ 1 w 1"/>
              <a:gd name="T12" fmla="*/ 5008 h 5008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1" h="5008">
                <a:moveTo>
                  <a:pt x="0" y="5008"/>
                </a:moveTo>
                <a:lnTo>
                  <a:pt x="0" y="0"/>
                </a:lnTo>
                <a:lnTo>
                  <a:pt x="1" y="0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8" name="Freeform 1173"/>
          <xdr:cNvSpPr>
            <a:spLocks/>
          </xdr:cNvSpPr>
        </xdr:nvSpPr>
        <xdr:spPr bwMode="auto">
          <a:xfrm>
            <a:off x="544" y="331"/>
            <a:ext cx="1" cy="169"/>
          </a:xfrm>
          <a:custGeom>
            <a:avLst/>
            <a:gdLst>
              <a:gd name="T0" fmla="*/ 0 w 1"/>
              <a:gd name="T1" fmla="*/ 0 h 7796"/>
              <a:gd name="T2" fmla="*/ 0 w 1"/>
              <a:gd name="T3" fmla="*/ 0 h 7796"/>
              <a:gd name="T4" fmla="*/ 1 w 1"/>
              <a:gd name="T5" fmla="*/ 0 h 7796"/>
              <a:gd name="T6" fmla="*/ 0 60000 65536"/>
              <a:gd name="T7" fmla="*/ 0 60000 65536"/>
              <a:gd name="T8" fmla="*/ 0 60000 65536"/>
              <a:gd name="T9" fmla="*/ 0 w 1"/>
              <a:gd name="T10" fmla="*/ 0 h 7796"/>
              <a:gd name="T11" fmla="*/ 1 w 1"/>
              <a:gd name="T12" fmla="*/ 7796 h 7796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1" h="7796">
                <a:moveTo>
                  <a:pt x="0" y="0"/>
                </a:moveTo>
                <a:lnTo>
                  <a:pt x="0" y="7796"/>
                </a:lnTo>
                <a:lnTo>
                  <a:pt x="1" y="7796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9" name="Freeform 1174"/>
          <xdr:cNvSpPr>
            <a:spLocks/>
          </xdr:cNvSpPr>
        </xdr:nvSpPr>
        <xdr:spPr bwMode="auto">
          <a:xfrm>
            <a:off x="449" y="500"/>
            <a:ext cx="95" cy="1"/>
          </a:xfrm>
          <a:custGeom>
            <a:avLst/>
            <a:gdLst>
              <a:gd name="T0" fmla="*/ 0 w 4377"/>
              <a:gd name="T1" fmla="*/ 0 h 1"/>
              <a:gd name="T2" fmla="*/ 0 w 4377"/>
              <a:gd name="T3" fmla="*/ 0 h 1"/>
              <a:gd name="T4" fmla="*/ 0 w 4377"/>
              <a:gd name="T5" fmla="*/ 0 h 1"/>
              <a:gd name="T6" fmla="*/ 0 60000 65536"/>
              <a:gd name="T7" fmla="*/ 0 60000 65536"/>
              <a:gd name="T8" fmla="*/ 0 60000 65536"/>
              <a:gd name="T9" fmla="*/ 0 w 4377"/>
              <a:gd name="T10" fmla="*/ 0 h 1"/>
              <a:gd name="T11" fmla="*/ 4377 w 4377"/>
              <a:gd name="T12" fmla="*/ 1 h 1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4377" h="1">
                <a:moveTo>
                  <a:pt x="4377" y="0"/>
                </a:moveTo>
                <a:lnTo>
                  <a:pt x="0" y="0"/>
                </a:lnTo>
                <a:lnTo>
                  <a:pt x="1" y="0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0" name="Freeform 1175"/>
          <xdr:cNvSpPr>
            <a:spLocks/>
          </xdr:cNvSpPr>
        </xdr:nvSpPr>
        <xdr:spPr bwMode="auto">
          <a:xfrm>
            <a:off x="339" y="500"/>
            <a:ext cx="96" cy="1"/>
          </a:xfrm>
          <a:custGeom>
            <a:avLst/>
            <a:gdLst>
              <a:gd name="T0" fmla="*/ 0 w 4377"/>
              <a:gd name="T1" fmla="*/ 0 h 1"/>
              <a:gd name="T2" fmla="*/ 0 w 4377"/>
              <a:gd name="T3" fmla="*/ 0 h 1"/>
              <a:gd name="T4" fmla="*/ 0 w 4377"/>
              <a:gd name="T5" fmla="*/ 0 h 1"/>
              <a:gd name="T6" fmla="*/ 0 60000 65536"/>
              <a:gd name="T7" fmla="*/ 0 60000 65536"/>
              <a:gd name="T8" fmla="*/ 0 60000 65536"/>
              <a:gd name="T9" fmla="*/ 0 w 4377"/>
              <a:gd name="T10" fmla="*/ 0 h 1"/>
              <a:gd name="T11" fmla="*/ 4377 w 4377"/>
              <a:gd name="T12" fmla="*/ 1 h 1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4377" h="1">
                <a:moveTo>
                  <a:pt x="4377" y="0"/>
                </a:moveTo>
                <a:lnTo>
                  <a:pt x="0" y="0"/>
                </a:lnTo>
                <a:lnTo>
                  <a:pt x="1" y="0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1" name="Freeform 1176"/>
          <xdr:cNvSpPr>
            <a:spLocks/>
          </xdr:cNvSpPr>
        </xdr:nvSpPr>
        <xdr:spPr bwMode="auto">
          <a:xfrm>
            <a:off x="449" y="172"/>
            <a:ext cx="1" cy="205"/>
          </a:xfrm>
          <a:custGeom>
            <a:avLst/>
            <a:gdLst>
              <a:gd name="T0" fmla="*/ 0 w 1"/>
              <a:gd name="T1" fmla="*/ 0 h 9412"/>
              <a:gd name="T2" fmla="*/ 0 w 1"/>
              <a:gd name="T3" fmla="*/ 0 h 9412"/>
              <a:gd name="T4" fmla="*/ 1 w 1"/>
              <a:gd name="T5" fmla="*/ 0 h 9412"/>
              <a:gd name="T6" fmla="*/ 0 60000 65536"/>
              <a:gd name="T7" fmla="*/ 0 60000 65536"/>
              <a:gd name="T8" fmla="*/ 0 60000 65536"/>
              <a:gd name="T9" fmla="*/ 0 w 1"/>
              <a:gd name="T10" fmla="*/ 0 h 9412"/>
              <a:gd name="T11" fmla="*/ 1 w 1"/>
              <a:gd name="T12" fmla="*/ 9412 h 9412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1" h="9412">
                <a:moveTo>
                  <a:pt x="0" y="9412"/>
                </a:moveTo>
                <a:lnTo>
                  <a:pt x="0" y="0"/>
                </a:lnTo>
                <a:lnTo>
                  <a:pt x="1" y="0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2" name="Freeform 1177"/>
          <xdr:cNvSpPr>
            <a:spLocks/>
          </xdr:cNvSpPr>
        </xdr:nvSpPr>
        <xdr:spPr bwMode="auto">
          <a:xfrm>
            <a:off x="449" y="172"/>
            <a:ext cx="95" cy="205"/>
          </a:xfrm>
          <a:custGeom>
            <a:avLst/>
            <a:gdLst>
              <a:gd name="T0" fmla="*/ 0 w 4359"/>
              <a:gd name="T1" fmla="*/ 0 h 9412"/>
              <a:gd name="T2" fmla="*/ 0 w 4359"/>
              <a:gd name="T3" fmla="*/ 0 h 9412"/>
              <a:gd name="T4" fmla="*/ 0 w 4359"/>
              <a:gd name="T5" fmla="*/ 0 h 9412"/>
              <a:gd name="T6" fmla="*/ 0 w 4359"/>
              <a:gd name="T7" fmla="*/ 0 h 9412"/>
              <a:gd name="T8" fmla="*/ 0 w 4359"/>
              <a:gd name="T9" fmla="*/ 0 h 9412"/>
              <a:gd name="T10" fmla="*/ 0 w 4359"/>
              <a:gd name="T11" fmla="*/ 0 h 9412"/>
              <a:gd name="T12" fmla="*/ 0 w 4359"/>
              <a:gd name="T13" fmla="*/ 0 h 9412"/>
              <a:gd name="T14" fmla="*/ 0 w 4359"/>
              <a:gd name="T15" fmla="*/ 0 h 9412"/>
              <a:gd name="T16" fmla="*/ 0 w 4359"/>
              <a:gd name="T17" fmla="*/ 0 h 9412"/>
              <a:gd name="T18" fmla="*/ 0 w 4359"/>
              <a:gd name="T19" fmla="*/ 0 h 9412"/>
              <a:gd name="T20" fmla="*/ 0 w 4359"/>
              <a:gd name="T21" fmla="*/ 0 h 9412"/>
              <a:gd name="T22" fmla="*/ 0 w 4359"/>
              <a:gd name="T23" fmla="*/ 0 h 9412"/>
              <a:gd name="T24" fmla="*/ 0 w 4359"/>
              <a:gd name="T25" fmla="*/ 0 h 9412"/>
              <a:gd name="T26" fmla="*/ 0 w 4359"/>
              <a:gd name="T27" fmla="*/ 0 h 9412"/>
              <a:gd name="T28" fmla="*/ 0 w 4359"/>
              <a:gd name="T29" fmla="*/ 0 h 9412"/>
              <a:gd name="T30" fmla="*/ 0 w 4359"/>
              <a:gd name="T31" fmla="*/ 0 h 9412"/>
              <a:gd name="T32" fmla="*/ 0 w 4359"/>
              <a:gd name="T33" fmla="*/ 0 h 9412"/>
              <a:gd name="T34" fmla="*/ 0 w 4359"/>
              <a:gd name="T35" fmla="*/ 0 h 9412"/>
              <a:gd name="T36" fmla="*/ 0 w 4359"/>
              <a:gd name="T37" fmla="*/ 0 h 9412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w 4359"/>
              <a:gd name="T58" fmla="*/ 0 h 9412"/>
              <a:gd name="T59" fmla="*/ 4359 w 4359"/>
              <a:gd name="T60" fmla="*/ 9412 h 9412"/>
            </a:gdLst>
            <a:ahLst/>
            <a:cxnLst>
              <a:cxn ang="T38">
                <a:pos x="T0" y="T1"/>
              </a:cxn>
              <a:cxn ang="T39">
                <a:pos x="T2" y="T3"/>
              </a:cxn>
              <a:cxn ang="T40">
                <a:pos x="T4" y="T5"/>
              </a:cxn>
              <a:cxn ang="T41">
                <a:pos x="T6" y="T7"/>
              </a:cxn>
              <a:cxn ang="T42">
                <a:pos x="T8" y="T9"/>
              </a:cxn>
              <a:cxn ang="T43">
                <a:pos x="T10" y="T11"/>
              </a:cxn>
              <a:cxn ang="T44">
                <a:pos x="T12" y="T13"/>
              </a:cxn>
              <a:cxn ang="T45">
                <a:pos x="T14" y="T15"/>
              </a:cxn>
              <a:cxn ang="T46">
                <a:pos x="T16" y="T17"/>
              </a:cxn>
              <a:cxn ang="T47">
                <a:pos x="T18" y="T19"/>
              </a:cxn>
              <a:cxn ang="T48">
                <a:pos x="T20" y="T21"/>
              </a:cxn>
              <a:cxn ang="T49">
                <a:pos x="T22" y="T23"/>
              </a:cxn>
              <a:cxn ang="T50">
                <a:pos x="T24" y="T25"/>
              </a:cxn>
              <a:cxn ang="T51">
                <a:pos x="T26" y="T27"/>
              </a:cxn>
              <a:cxn ang="T52">
                <a:pos x="T28" y="T29"/>
              </a:cxn>
              <a:cxn ang="T53">
                <a:pos x="T30" y="T31"/>
              </a:cxn>
              <a:cxn ang="T54">
                <a:pos x="T32" y="T33"/>
              </a:cxn>
              <a:cxn ang="T55">
                <a:pos x="T34" y="T35"/>
              </a:cxn>
              <a:cxn ang="T56">
                <a:pos x="T36" y="T37"/>
              </a:cxn>
            </a:cxnLst>
            <a:rect l="T57" t="T58" r="T59" b="T60"/>
            <a:pathLst>
              <a:path w="4359" h="9412">
                <a:moveTo>
                  <a:pt x="0" y="9412"/>
                </a:moveTo>
                <a:lnTo>
                  <a:pt x="819" y="9282"/>
                </a:lnTo>
                <a:lnTo>
                  <a:pt x="1603" y="9008"/>
                </a:lnTo>
                <a:lnTo>
                  <a:pt x="2327" y="8602"/>
                </a:lnTo>
                <a:lnTo>
                  <a:pt x="2968" y="8073"/>
                </a:lnTo>
                <a:lnTo>
                  <a:pt x="3507" y="7440"/>
                </a:lnTo>
                <a:lnTo>
                  <a:pt x="3926" y="6722"/>
                </a:lnTo>
                <a:lnTo>
                  <a:pt x="4213" y="5941"/>
                </a:lnTo>
                <a:lnTo>
                  <a:pt x="4359" y="5123"/>
                </a:lnTo>
                <a:lnTo>
                  <a:pt x="4359" y="4290"/>
                </a:lnTo>
                <a:lnTo>
                  <a:pt x="4213" y="3471"/>
                </a:lnTo>
                <a:lnTo>
                  <a:pt x="3926" y="2690"/>
                </a:lnTo>
                <a:lnTo>
                  <a:pt x="3507" y="1972"/>
                </a:lnTo>
                <a:lnTo>
                  <a:pt x="2968" y="1339"/>
                </a:lnTo>
                <a:lnTo>
                  <a:pt x="2327" y="811"/>
                </a:lnTo>
                <a:lnTo>
                  <a:pt x="1603" y="404"/>
                </a:lnTo>
                <a:lnTo>
                  <a:pt x="819" y="131"/>
                </a:lnTo>
                <a:lnTo>
                  <a:pt x="0" y="0"/>
                </a:lnTo>
                <a:lnTo>
                  <a:pt x="1" y="0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3" name="Freeform 1178"/>
          <xdr:cNvSpPr>
            <a:spLocks/>
          </xdr:cNvSpPr>
        </xdr:nvSpPr>
        <xdr:spPr bwMode="auto">
          <a:xfrm>
            <a:off x="340" y="172"/>
            <a:ext cx="95" cy="205"/>
          </a:xfrm>
          <a:custGeom>
            <a:avLst/>
            <a:gdLst>
              <a:gd name="T0" fmla="*/ 0 w 4360"/>
              <a:gd name="T1" fmla="*/ 0 h 9412"/>
              <a:gd name="T2" fmla="*/ 0 w 4360"/>
              <a:gd name="T3" fmla="*/ 0 h 9412"/>
              <a:gd name="T4" fmla="*/ 0 w 4360"/>
              <a:gd name="T5" fmla="*/ 0 h 9412"/>
              <a:gd name="T6" fmla="*/ 0 w 4360"/>
              <a:gd name="T7" fmla="*/ 0 h 9412"/>
              <a:gd name="T8" fmla="*/ 0 w 4360"/>
              <a:gd name="T9" fmla="*/ 0 h 9412"/>
              <a:gd name="T10" fmla="*/ 0 w 4360"/>
              <a:gd name="T11" fmla="*/ 0 h 9412"/>
              <a:gd name="T12" fmla="*/ 0 w 4360"/>
              <a:gd name="T13" fmla="*/ 0 h 9412"/>
              <a:gd name="T14" fmla="*/ 0 w 4360"/>
              <a:gd name="T15" fmla="*/ 0 h 9412"/>
              <a:gd name="T16" fmla="*/ 0 w 4360"/>
              <a:gd name="T17" fmla="*/ 0 h 9412"/>
              <a:gd name="T18" fmla="*/ 0 w 4360"/>
              <a:gd name="T19" fmla="*/ 0 h 9412"/>
              <a:gd name="T20" fmla="*/ 0 w 4360"/>
              <a:gd name="T21" fmla="*/ 0 h 9412"/>
              <a:gd name="T22" fmla="*/ 0 w 4360"/>
              <a:gd name="T23" fmla="*/ 0 h 9412"/>
              <a:gd name="T24" fmla="*/ 0 w 4360"/>
              <a:gd name="T25" fmla="*/ 0 h 9412"/>
              <a:gd name="T26" fmla="*/ 0 w 4360"/>
              <a:gd name="T27" fmla="*/ 0 h 9412"/>
              <a:gd name="T28" fmla="*/ 0 w 4360"/>
              <a:gd name="T29" fmla="*/ 0 h 9412"/>
              <a:gd name="T30" fmla="*/ 0 w 4360"/>
              <a:gd name="T31" fmla="*/ 0 h 9412"/>
              <a:gd name="T32" fmla="*/ 0 w 4360"/>
              <a:gd name="T33" fmla="*/ 0 h 9412"/>
              <a:gd name="T34" fmla="*/ 0 w 4360"/>
              <a:gd name="T35" fmla="*/ 0 h 9412"/>
              <a:gd name="T36" fmla="*/ 0 w 4360"/>
              <a:gd name="T37" fmla="*/ 0 h 9412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w 4360"/>
              <a:gd name="T58" fmla="*/ 0 h 9412"/>
              <a:gd name="T59" fmla="*/ 4360 w 4360"/>
              <a:gd name="T60" fmla="*/ 9412 h 9412"/>
            </a:gdLst>
            <a:ahLst/>
            <a:cxnLst>
              <a:cxn ang="T38">
                <a:pos x="T0" y="T1"/>
              </a:cxn>
              <a:cxn ang="T39">
                <a:pos x="T2" y="T3"/>
              </a:cxn>
              <a:cxn ang="T40">
                <a:pos x="T4" y="T5"/>
              </a:cxn>
              <a:cxn ang="T41">
                <a:pos x="T6" y="T7"/>
              </a:cxn>
              <a:cxn ang="T42">
                <a:pos x="T8" y="T9"/>
              </a:cxn>
              <a:cxn ang="T43">
                <a:pos x="T10" y="T11"/>
              </a:cxn>
              <a:cxn ang="T44">
                <a:pos x="T12" y="T13"/>
              </a:cxn>
              <a:cxn ang="T45">
                <a:pos x="T14" y="T15"/>
              </a:cxn>
              <a:cxn ang="T46">
                <a:pos x="T16" y="T17"/>
              </a:cxn>
              <a:cxn ang="T47">
                <a:pos x="T18" y="T19"/>
              </a:cxn>
              <a:cxn ang="T48">
                <a:pos x="T20" y="T21"/>
              </a:cxn>
              <a:cxn ang="T49">
                <a:pos x="T22" y="T23"/>
              </a:cxn>
              <a:cxn ang="T50">
                <a:pos x="T24" y="T25"/>
              </a:cxn>
              <a:cxn ang="T51">
                <a:pos x="T26" y="T27"/>
              </a:cxn>
              <a:cxn ang="T52">
                <a:pos x="T28" y="T29"/>
              </a:cxn>
              <a:cxn ang="T53">
                <a:pos x="T30" y="T31"/>
              </a:cxn>
              <a:cxn ang="T54">
                <a:pos x="T32" y="T33"/>
              </a:cxn>
              <a:cxn ang="T55">
                <a:pos x="T34" y="T35"/>
              </a:cxn>
              <a:cxn ang="T56">
                <a:pos x="T36" y="T37"/>
              </a:cxn>
            </a:cxnLst>
            <a:rect l="T57" t="T58" r="T59" b="T60"/>
            <a:pathLst>
              <a:path w="4360" h="9412">
                <a:moveTo>
                  <a:pt x="4359" y="0"/>
                </a:moveTo>
                <a:lnTo>
                  <a:pt x="3540" y="131"/>
                </a:lnTo>
                <a:lnTo>
                  <a:pt x="2755" y="404"/>
                </a:lnTo>
                <a:lnTo>
                  <a:pt x="2032" y="811"/>
                </a:lnTo>
                <a:lnTo>
                  <a:pt x="1391" y="1339"/>
                </a:lnTo>
                <a:lnTo>
                  <a:pt x="852" y="1972"/>
                </a:lnTo>
                <a:lnTo>
                  <a:pt x="433" y="2690"/>
                </a:lnTo>
                <a:lnTo>
                  <a:pt x="146" y="3471"/>
                </a:lnTo>
                <a:lnTo>
                  <a:pt x="0" y="4290"/>
                </a:lnTo>
                <a:lnTo>
                  <a:pt x="0" y="5123"/>
                </a:lnTo>
                <a:lnTo>
                  <a:pt x="146" y="5941"/>
                </a:lnTo>
                <a:lnTo>
                  <a:pt x="433" y="6722"/>
                </a:lnTo>
                <a:lnTo>
                  <a:pt x="852" y="7440"/>
                </a:lnTo>
                <a:lnTo>
                  <a:pt x="1391" y="8073"/>
                </a:lnTo>
                <a:lnTo>
                  <a:pt x="2032" y="8602"/>
                </a:lnTo>
                <a:lnTo>
                  <a:pt x="2755" y="9008"/>
                </a:lnTo>
                <a:lnTo>
                  <a:pt x="3540" y="9282"/>
                </a:lnTo>
                <a:lnTo>
                  <a:pt x="4359" y="9412"/>
                </a:lnTo>
                <a:lnTo>
                  <a:pt x="4360" y="9412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4" name="Freeform 1179"/>
          <xdr:cNvSpPr>
            <a:spLocks/>
          </xdr:cNvSpPr>
        </xdr:nvSpPr>
        <xdr:spPr bwMode="auto">
          <a:xfrm>
            <a:off x="435" y="172"/>
            <a:ext cx="1" cy="205"/>
          </a:xfrm>
          <a:custGeom>
            <a:avLst/>
            <a:gdLst>
              <a:gd name="T0" fmla="*/ 0 w 1"/>
              <a:gd name="T1" fmla="*/ 0 h 9412"/>
              <a:gd name="T2" fmla="*/ 0 w 1"/>
              <a:gd name="T3" fmla="*/ 0 h 9412"/>
              <a:gd name="T4" fmla="*/ 1 w 1"/>
              <a:gd name="T5" fmla="*/ 0 h 9412"/>
              <a:gd name="T6" fmla="*/ 0 60000 65536"/>
              <a:gd name="T7" fmla="*/ 0 60000 65536"/>
              <a:gd name="T8" fmla="*/ 0 60000 65536"/>
              <a:gd name="T9" fmla="*/ 0 w 1"/>
              <a:gd name="T10" fmla="*/ 0 h 9412"/>
              <a:gd name="T11" fmla="*/ 1 w 1"/>
              <a:gd name="T12" fmla="*/ 9412 h 9412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1" h="9412">
                <a:moveTo>
                  <a:pt x="0" y="9412"/>
                </a:moveTo>
                <a:lnTo>
                  <a:pt x="0" y="0"/>
                </a:lnTo>
                <a:lnTo>
                  <a:pt x="1" y="0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5" name="Freeform 1180"/>
          <xdr:cNvSpPr>
            <a:spLocks/>
          </xdr:cNvSpPr>
        </xdr:nvSpPr>
        <xdr:spPr bwMode="auto">
          <a:xfrm>
            <a:off x="449" y="331"/>
            <a:ext cx="95" cy="60"/>
          </a:xfrm>
          <a:custGeom>
            <a:avLst/>
            <a:gdLst>
              <a:gd name="T0" fmla="*/ 0 w 4378"/>
              <a:gd name="T1" fmla="*/ 0 h 2788"/>
              <a:gd name="T2" fmla="*/ 0 w 4378"/>
              <a:gd name="T3" fmla="*/ 0 h 2788"/>
              <a:gd name="T4" fmla="*/ 0 w 4378"/>
              <a:gd name="T5" fmla="*/ 0 h 2788"/>
              <a:gd name="T6" fmla="*/ 0 w 4378"/>
              <a:gd name="T7" fmla="*/ 0 h 2788"/>
              <a:gd name="T8" fmla="*/ 0 w 4378"/>
              <a:gd name="T9" fmla="*/ 0 h 2788"/>
              <a:gd name="T10" fmla="*/ 0 w 4378"/>
              <a:gd name="T11" fmla="*/ 0 h 2788"/>
              <a:gd name="T12" fmla="*/ 0 w 4378"/>
              <a:gd name="T13" fmla="*/ 0 h 2788"/>
              <a:gd name="T14" fmla="*/ 0 w 4378"/>
              <a:gd name="T15" fmla="*/ 0 h 2788"/>
              <a:gd name="T16" fmla="*/ 0 60000 65536"/>
              <a:gd name="T17" fmla="*/ 0 60000 65536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w 4378"/>
              <a:gd name="T25" fmla="*/ 0 h 2788"/>
              <a:gd name="T26" fmla="*/ 4378 w 4378"/>
              <a:gd name="T27" fmla="*/ 2788 h 2788"/>
            </a:gdLst>
            <a:ahLst/>
            <a:cxnLst>
              <a:cxn ang="T16">
                <a:pos x="T0" y="T1"/>
              </a:cxn>
              <a:cxn ang="T17">
                <a:pos x="T2" y="T3"/>
              </a:cxn>
              <a:cxn ang="T18">
                <a:pos x="T4" y="T5"/>
              </a:cxn>
              <a:cxn ang="T19">
                <a:pos x="T6" y="T7"/>
              </a:cxn>
              <a:cxn ang="T20">
                <a:pos x="T8" y="T9"/>
              </a:cxn>
              <a:cxn ang="T21">
                <a:pos x="T10" y="T11"/>
              </a:cxn>
              <a:cxn ang="T22">
                <a:pos x="T12" y="T13"/>
              </a:cxn>
              <a:cxn ang="T23">
                <a:pos x="T14" y="T15"/>
              </a:cxn>
            </a:cxnLst>
            <a:rect l="T24" t="T25" r="T26" b="T27"/>
            <a:pathLst>
              <a:path w="4378" h="2788">
                <a:moveTo>
                  <a:pt x="0" y="2788"/>
                </a:moveTo>
                <a:lnTo>
                  <a:pt x="891" y="2658"/>
                </a:lnTo>
                <a:lnTo>
                  <a:pt x="1749" y="2378"/>
                </a:lnTo>
                <a:lnTo>
                  <a:pt x="2547" y="1961"/>
                </a:lnTo>
                <a:lnTo>
                  <a:pt x="3265" y="1413"/>
                </a:lnTo>
                <a:lnTo>
                  <a:pt x="3881" y="753"/>
                </a:lnTo>
                <a:lnTo>
                  <a:pt x="4377" y="0"/>
                </a:lnTo>
                <a:lnTo>
                  <a:pt x="4378" y="0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6" name="Freeform 1181"/>
          <xdr:cNvSpPr>
            <a:spLocks/>
          </xdr:cNvSpPr>
        </xdr:nvSpPr>
        <xdr:spPr bwMode="auto">
          <a:xfrm>
            <a:off x="339" y="331"/>
            <a:ext cx="96" cy="60"/>
          </a:xfrm>
          <a:custGeom>
            <a:avLst/>
            <a:gdLst>
              <a:gd name="T0" fmla="*/ 0 w 4378"/>
              <a:gd name="T1" fmla="*/ 0 h 2788"/>
              <a:gd name="T2" fmla="*/ 0 w 4378"/>
              <a:gd name="T3" fmla="*/ 0 h 2788"/>
              <a:gd name="T4" fmla="*/ 0 w 4378"/>
              <a:gd name="T5" fmla="*/ 0 h 2788"/>
              <a:gd name="T6" fmla="*/ 0 w 4378"/>
              <a:gd name="T7" fmla="*/ 0 h 2788"/>
              <a:gd name="T8" fmla="*/ 0 w 4378"/>
              <a:gd name="T9" fmla="*/ 0 h 2788"/>
              <a:gd name="T10" fmla="*/ 0 w 4378"/>
              <a:gd name="T11" fmla="*/ 0 h 2788"/>
              <a:gd name="T12" fmla="*/ 0 w 4378"/>
              <a:gd name="T13" fmla="*/ 0 h 2788"/>
              <a:gd name="T14" fmla="*/ 0 w 4378"/>
              <a:gd name="T15" fmla="*/ 0 h 2788"/>
              <a:gd name="T16" fmla="*/ 0 60000 65536"/>
              <a:gd name="T17" fmla="*/ 0 60000 65536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w 4378"/>
              <a:gd name="T25" fmla="*/ 0 h 2788"/>
              <a:gd name="T26" fmla="*/ 4378 w 4378"/>
              <a:gd name="T27" fmla="*/ 2788 h 2788"/>
            </a:gdLst>
            <a:ahLst/>
            <a:cxnLst>
              <a:cxn ang="T16">
                <a:pos x="T0" y="T1"/>
              </a:cxn>
              <a:cxn ang="T17">
                <a:pos x="T2" y="T3"/>
              </a:cxn>
              <a:cxn ang="T18">
                <a:pos x="T4" y="T5"/>
              </a:cxn>
              <a:cxn ang="T19">
                <a:pos x="T6" y="T7"/>
              </a:cxn>
              <a:cxn ang="T20">
                <a:pos x="T8" y="T9"/>
              </a:cxn>
              <a:cxn ang="T21">
                <a:pos x="T10" y="T11"/>
              </a:cxn>
              <a:cxn ang="T22">
                <a:pos x="T12" y="T13"/>
              </a:cxn>
              <a:cxn ang="T23">
                <a:pos x="T14" y="T15"/>
              </a:cxn>
            </a:cxnLst>
            <a:rect l="T24" t="T25" r="T26" b="T27"/>
            <a:pathLst>
              <a:path w="4378" h="2788">
                <a:moveTo>
                  <a:pt x="0" y="0"/>
                </a:moveTo>
                <a:lnTo>
                  <a:pt x="496" y="753"/>
                </a:lnTo>
                <a:lnTo>
                  <a:pt x="1113" y="1413"/>
                </a:lnTo>
                <a:lnTo>
                  <a:pt x="1830" y="1961"/>
                </a:lnTo>
                <a:lnTo>
                  <a:pt x="2628" y="2378"/>
                </a:lnTo>
                <a:lnTo>
                  <a:pt x="3485" y="2658"/>
                </a:lnTo>
                <a:lnTo>
                  <a:pt x="4377" y="2788"/>
                </a:lnTo>
                <a:lnTo>
                  <a:pt x="4378" y="2788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5</xdr:col>
      <xdr:colOff>23814</xdr:colOff>
      <xdr:row>0</xdr:row>
      <xdr:rowOff>101599</xdr:rowOff>
    </xdr:from>
    <xdr:to>
      <xdr:col>7</xdr:col>
      <xdr:colOff>583407</xdr:colOff>
      <xdr:row>2</xdr:row>
      <xdr:rowOff>297655</xdr:rowOff>
    </xdr:to>
    <xdr:pic>
      <xdr:nvPicPr>
        <xdr:cNvPr id="27" name="Imagem 3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50595" y="101599"/>
          <a:ext cx="1714500" cy="8151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1</xdr:row>
      <xdr:rowOff>38100</xdr:rowOff>
    </xdr:from>
    <xdr:to>
      <xdr:col>0</xdr:col>
      <xdr:colOff>571500</xdr:colOff>
      <xdr:row>6</xdr:row>
      <xdr:rowOff>76200</xdr:rowOff>
    </xdr:to>
    <xdr:grpSp>
      <xdr:nvGrpSpPr>
        <xdr:cNvPr id="2" name="Group 1157"/>
        <xdr:cNvGrpSpPr>
          <a:grpSpLocks/>
        </xdr:cNvGrpSpPr>
      </xdr:nvGrpSpPr>
      <xdr:grpSpPr bwMode="auto">
        <a:xfrm>
          <a:off x="53340" y="228600"/>
          <a:ext cx="518160" cy="1240631"/>
          <a:chOff x="339" y="172"/>
          <a:chExt cx="207" cy="388"/>
        </a:xfrm>
      </xdr:grpSpPr>
      <xdr:sp macro="" textlink="">
        <xdr:nvSpPr>
          <xdr:cNvPr id="3" name="Freeform 1158"/>
          <xdr:cNvSpPr>
            <a:spLocks/>
          </xdr:cNvSpPr>
        </xdr:nvSpPr>
        <xdr:spPr bwMode="auto">
          <a:xfrm>
            <a:off x="339" y="520"/>
            <a:ext cx="1" cy="40"/>
          </a:xfrm>
          <a:custGeom>
            <a:avLst/>
            <a:gdLst>
              <a:gd name="T0" fmla="*/ 0 w 1"/>
              <a:gd name="T1" fmla="*/ 0 h 1812"/>
              <a:gd name="T2" fmla="*/ 0 w 1"/>
              <a:gd name="T3" fmla="*/ 0 h 1812"/>
              <a:gd name="T4" fmla="*/ 1 w 1"/>
              <a:gd name="T5" fmla="*/ 0 h 1812"/>
              <a:gd name="T6" fmla="*/ 0 60000 65536"/>
              <a:gd name="T7" fmla="*/ 0 60000 65536"/>
              <a:gd name="T8" fmla="*/ 0 60000 65536"/>
              <a:gd name="T9" fmla="*/ 0 w 1"/>
              <a:gd name="T10" fmla="*/ 0 h 1812"/>
              <a:gd name="T11" fmla="*/ 1 w 1"/>
              <a:gd name="T12" fmla="*/ 1812 h 1812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1" h="1812">
                <a:moveTo>
                  <a:pt x="0" y="0"/>
                </a:moveTo>
                <a:lnTo>
                  <a:pt x="0" y="1812"/>
                </a:lnTo>
                <a:lnTo>
                  <a:pt x="1" y="1812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" name="Freeform 1159"/>
          <xdr:cNvSpPr>
            <a:spLocks/>
          </xdr:cNvSpPr>
        </xdr:nvSpPr>
        <xdr:spPr bwMode="auto">
          <a:xfrm>
            <a:off x="352" y="520"/>
            <a:ext cx="1" cy="40"/>
          </a:xfrm>
          <a:custGeom>
            <a:avLst/>
            <a:gdLst>
              <a:gd name="T0" fmla="*/ 0 w 1"/>
              <a:gd name="T1" fmla="*/ 0 h 1812"/>
              <a:gd name="T2" fmla="*/ 0 w 1"/>
              <a:gd name="T3" fmla="*/ 0 h 1812"/>
              <a:gd name="T4" fmla="*/ 1 w 1"/>
              <a:gd name="T5" fmla="*/ 0 h 1812"/>
              <a:gd name="T6" fmla="*/ 0 60000 65536"/>
              <a:gd name="T7" fmla="*/ 0 60000 65536"/>
              <a:gd name="T8" fmla="*/ 0 60000 65536"/>
              <a:gd name="T9" fmla="*/ 0 w 1"/>
              <a:gd name="T10" fmla="*/ 0 h 1812"/>
              <a:gd name="T11" fmla="*/ 1 w 1"/>
              <a:gd name="T12" fmla="*/ 1812 h 1812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1" h="1812">
                <a:moveTo>
                  <a:pt x="0" y="0"/>
                </a:moveTo>
                <a:lnTo>
                  <a:pt x="0" y="1812"/>
                </a:lnTo>
                <a:lnTo>
                  <a:pt x="1" y="1812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" name="Freeform 1160"/>
          <xdr:cNvSpPr>
            <a:spLocks/>
          </xdr:cNvSpPr>
        </xdr:nvSpPr>
        <xdr:spPr bwMode="auto">
          <a:xfrm>
            <a:off x="352" y="520"/>
            <a:ext cx="22" cy="21"/>
          </a:xfrm>
          <a:custGeom>
            <a:avLst/>
            <a:gdLst>
              <a:gd name="T0" fmla="*/ 0 w 1024"/>
              <a:gd name="T1" fmla="*/ 0 h 949"/>
              <a:gd name="T2" fmla="*/ 0 w 1024"/>
              <a:gd name="T3" fmla="*/ 0 h 949"/>
              <a:gd name="T4" fmla="*/ 0 w 1024"/>
              <a:gd name="T5" fmla="*/ 0 h 949"/>
              <a:gd name="T6" fmla="*/ 0 w 1024"/>
              <a:gd name="T7" fmla="*/ 0 h 949"/>
              <a:gd name="T8" fmla="*/ 0 w 1024"/>
              <a:gd name="T9" fmla="*/ 0 h 949"/>
              <a:gd name="T10" fmla="*/ 0 w 1024"/>
              <a:gd name="T11" fmla="*/ 0 h 949"/>
              <a:gd name="T12" fmla="*/ 0 w 1024"/>
              <a:gd name="T13" fmla="*/ 0 h 949"/>
              <a:gd name="T14" fmla="*/ 0 w 1024"/>
              <a:gd name="T15" fmla="*/ 0 h 949"/>
              <a:gd name="T16" fmla="*/ 0 w 1024"/>
              <a:gd name="T17" fmla="*/ 0 h 949"/>
              <a:gd name="T18" fmla="*/ 0 w 1024"/>
              <a:gd name="T19" fmla="*/ 0 h 949"/>
              <a:gd name="T20" fmla="*/ 0 w 1024"/>
              <a:gd name="T21" fmla="*/ 0 h 949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w 1024"/>
              <a:gd name="T34" fmla="*/ 0 h 949"/>
              <a:gd name="T35" fmla="*/ 1024 w 1024"/>
              <a:gd name="T36" fmla="*/ 949 h 949"/>
            </a:gdLst>
            <a:ahLst/>
            <a:cxnLst>
              <a:cxn ang="T22">
                <a:pos x="T0" y="T1"/>
              </a:cxn>
              <a:cxn ang="T23">
                <a:pos x="T2" y="T3"/>
              </a:cxn>
              <a:cxn ang="T24">
                <a:pos x="T4" y="T5"/>
              </a:cxn>
              <a:cxn ang="T25">
                <a:pos x="T6" y="T7"/>
              </a:cxn>
              <a:cxn ang="T26">
                <a:pos x="T8" y="T9"/>
              </a:cxn>
              <a:cxn ang="T27">
                <a:pos x="T10" y="T11"/>
              </a:cxn>
              <a:cxn ang="T28">
                <a:pos x="T12" y="T13"/>
              </a:cxn>
              <a:cxn ang="T29">
                <a:pos x="T14" y="T15"/>
              </a:cxn>
              <a:cxn ang="T30">
                <a:pos x="T16" y="T17"/>
              </a:cxn>
              <a:cxn ang="T31">
                <a:pos x="T18" y="T19"/>
              </a:cxn>
              <a:cxn ang="T32">
                <a:pos x="T20" y="T21"/>
              </a:cxn>
            </a:cxnLst>
            <a:rect l="T33" t="T34" r="T35" b="T36"/>
            <a:pathLst>
              <a:path w="1024" h="949">
                <a:moveTo>
                  <a:pt x="0" y="0"/>
                </a:moveTo>
                <a:lnTo>
                  <a:pt x="658" y="0"/>
                </a:lnTo>
                <a:lnTo>
                  <a:pt x="878" y="86"/>
                </a:lnTo>
                <a:lnTo>
                  <a:pt x="951" y="172"/>
                </a:lnTo>
                <a:lnTo>
                  <a:pt x="1024" y="345"/>
                </a:lnTo>
                <a:lnTo>
                  <a:pt x="1024" y="603"/>
                </a:lnTo>
                <a:lnTo>
                  <a:pt x="951" y="776"/>
                </a:lnTo>
                <a:lnTo>
                  <a:pt x="878" y="863"/>
                </a:lnTo>
                <a:lnTo>
                  <a:pt x="658" y="949"/>
                </a:lnTo>
                <a:lnTo>
                  <a:pt x="0" y="949"/>
                </a:lnTo>
                <a:lnTo>
                  <a:pt x="1" y="949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" name="Freeform 1161"/>
          <xdr:cNvSpPr>
            <a:spLocks/>
          </xdr:cNvSpPr>
        </xdr:nvSpPr>
        <xdr:spPr bwMode="auto">
          <a:xfrm>
            <a:off x="385" y="520"/>
            <a:ext cx="1" cy="40"/>
          </a:xfrm>
          <a:custGeom>
            <a:avLst/>
            <a:gdLst>
              <a:gd name="T0" fmla="*/ 0 w 1"/>
              <a:gd name="T1" fmla="*/ 0 h 1812"/>
              <a:gd name="T2" fmla="*/ 0 w 1"/>
              <a:gd name="T3" fmla="*/ 0 h 1812"/>
              <a:gd name="T4" fmla="*/ 1 w 1"/>
              <a:gd name="T5" fmla="*/ 0 h 1812"/>
              <a:gd name="T6" fmla="*/ 0 60000 65536"/>
              <a:gd name="T7" fmla="*/ 0 60000 65536"/>
              <a:gd name="T8" fmla="*/ 0 60000 65536"/>
              <a:gd name="T9" fmla="*/ 0 w 1"/>
              <a:gd name="T10" fmla="*/ 0 h 1812"/>
              <a:gd name="T11" fmla="*/ 1 w 1"/>
              <a:gd name="T12" fmla="*/ 1812 h 1812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1" h="1812">
                <a:moveTo>
                  <a:pt x="0" y="0"/>
                </a:moveTo>
                <a:lnTo>
                  <a:pt x="0" y="1812"/>
                </a:lnTo>
                <a:lnTo>
                  <a:pt x="1" y="1812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7" name="Freeform 1162"/>
          <xdr:cNvSpPr>
            <a:spLocks/>
          </xdr:cNvSpPr>
        </xdr:nvSpPr>
        <xdr:spPr bwMode="auto">
          <a:xfrm>
            <a:off x="385" y="520"/>
            <a:ext cx="22" cy="21"/>
          </a:xfrm>
          <a:custGeom>
            <a:avLst/>
            <a:gdLst>
              <a:gd name="T0" fmla="*/ 0 w 1023"/>
              <a:gd name="T1" fmla="*/ 0 h 949"/>
              <a:gd name="T2" fmla="*/ 0 w 1023"/>
              <a:gd name="T3" fmla="*/ 0 h 949"/>
              <a:gd name="T4" fmla="*/ 0 w 1023"/>
              <a:gd name="T5" fmla="*/ 0 h 949"/>
              <a:gd name="T6" fmla="*/ 0 w 1023"/>
              <a:gd name="T7" fmla="*/ 0 h 949"/>
              <a:gd name="T8" fmla="*/ 0 w 1023"/>
              <a:gd name="T9" fmla="*/ 0 h 949"/>
              <a:gd name="T10" fmla="*/ 0 w 1023"/>
              <a:gd name="T11" fmla="*/ 0 h 949"/>
              <a:gd name="T12" fmla="*/ 0 w 1023"/>
              <a:gd name="T13" fmla="*/ 0 h 949"/>
              <a:gd name="T14" fmla="*/ 0 w 1023"/>
              <a:gd name="T15" fmla="*/ 0 h 949"/>
              <a:gd name="T16" fmla="*/ 0 w 1023"/>
              <a:gd name="T17" fmla="*/ 0 h 949"/>
              <a:gd name="T18" fmla="*/ 0 w 1023"/>
              <a:gd name="T19" fmla="*/ 0 h 949"/>
              <a:gd name="T20" fmla="*/ 0 w 1023"/>
              <a:gd name="T21" fmla="*/ 0 h 949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w 1023"/>
              <a:gd name="T34" fmla="*/ 0 h 949"/>
              <a:gd name="T35" fmla="*/ 1023 w 1023"/>
              <a:gd name="T36" fmla="*/ 949 h 949"/>
            </a:gdLst>
            <a:ahLst/>
            <a:cxnLst>
              <a:cxn ang="T22">
                <a:pos x="T0" y="T1"/>
              </a:cxn>
              <a:cxn ang="T23">
                <a:pos x="T2" y="T3"/>
              </a:cxn>
              <a:cxn ang="T24">
                <a:pos x="T4" y="T5"/>
              </a:cxn>
              <a:cxn ang="T25">
                <a:pos x="T6" y="T7"/>
              </a:cxn>
              <a:cxn ang="T26">
                <a:pos x="T8" y="T9"/>
              </a:cxn>
              <a:cxn ang="T27">
                <a:pos x="T10" y="T11"/>
              </a:cxn>
              <a:cxn ang="T28">
                <a:pos x="T12" y="T13"/>
              </a:cxn>
              <a:cxn ang="T29">
                <a:pos x="T14" y="T15"/>
              </a:cxn>
              <a:cxn ang="T30">
                <a:pos x="T16" y="T17"/>
              </a:cxn>
              <a:cxn ang="T31">
                <a:pos x="T18" y="T19"/>
              </a:cxn>
              <a:cxn ang="T32">
                <a:pos x="T20" y="T21"/>
              </a:cxn>
            </a:cxnLst>
            <a:rect l="T33" t="T34" r="T35" b="T36"/>
            <a:pathLst>
              <a:path w="1023" h="949">
                <a:moveTo>
                  <a:pt x="0" y="0"/>
                </a:moveTo>
                <a:lnTo>
                  <a:pt x="658" y="0"/>
                </a:lnTo>
                <a:lnTo>
                  <a:pt x="877" y="86"/>
                </a:lnTo>
                <a:lnTo>
                  <a:pt x="950" y="172"/>
                </a:lnTo>
                <a:lnTo>
                  <a:pt x="1023" y="345"/>
                </a:lnTo>
                <a:lnTo>
                  <a:pt x="1023" y="603"/>
                </a:lnTo>
                <a:lnTo>
                  <a:pt x="950" y="776"/>
                </a:lnTo>
                <a:lnTo>
                  <a:pt x="877" y="863"/>
                </a:lnTo>
                <a:lnTo>
                  <a:pt x="658" y="949"/>
                </a:lnTo>
                <a:lnTo>
                  <a:pt x="0" y="949"/>
                </a:lnTo>
                <a:lnTo>
                  <a:pt x="1" y="949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" name="Freeform 1163"/>
          <xdr:cNvSpPr>
            <a:spLocks/>
          </xdr:cNvSpPr>
        </xdr:nvSpPr>
        <xdr:spPr bwMode="auto">
          <a:xfrm>
            <a:off x="419" y="520"/>
            <a:ext cx="22" cy="40"/>
          </a:xfrm>
          <a:custGeom>
            <a:avLst/>
            <a:gdLst>
              <a:gd name="T0" fmla="*/ 0 w 1026"/>
              <a:gd name="T1" fmla="*/ 0 h 1812"/>
              <a:gd name="T2" fmla="*/ 0 w 1026"/>
              <a:gd name="T3" fmla="*/ 0 h 1812"/>
              <a:gd name="T4" fmla="*/ 0 w 1026"/>
              <a:gd name="T5" fmla="*/ 0 h 1812"/>
              <a:gd name="T6" fmla="*/ 0 w 1026"/>
              <a:gd name="T7" fmla="*/ 0 h 1812"/>
              <a:gd name="T8" fmla="*/ 0 w 1026"/>
              <a:gd name="T9" fmla="*/ 0 h 1812"/>
              <a:gd name="T10" fmla="*/ 0 w 1026"/>
              <a:gd name="T11" fmla="*/ 0 h 1812"/>
              <a:gd name="T12" fmla="*/ 0 w 1026"/>
              <a:gd name="T13" fmla="*/ 0 h 1812"/>
              <a:gd name="T14" fmla="*/ 0 w 1026"/>
              <a:gd name="T15" fmla="*/ 0 h 1812"/>
              <a:gd name="T16" fmla="*/ 0 w 1026"/>
              <a:gd name="T17" fmla="*/ 0 h 1812"/>
              <a:gd name="T18" fmla="*/ 0 w 1026"/>
              <a:gd name="T19" fmla="*/ 0 h 1812"/>
              <a:gd name="T20" fmla="*/ 0 w 1026"/>
              <a:gd name="T21" fmla="*/ 0 h 1812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w 1026"/>
              <a:gd name="T34" fmla="*/ 0 h 1812"/>
              <a:gd name="T35" fmla="*/ 1026 w 1026"/>
              <a:gd name="T36" fmla="*/ 1812 h 1812"/>
            </a:gdLst>
            <a:ahLst/>
            <a:cxnLst>
              <a:cxn ang="T22">
                <a:pos x="T0" y="T1"/>
              </a:cxn>
              <a:cxn ang="T23">
                <a:pos x="T2" y="T3"/>
              </a:cxn>
              <a:cxn ang="T24">
                <a:pos x="T4" y="T5"/>
              </a:cxn>
              <a:cxn ang="T25">
                <a:pos x="T6" y="T7"/>
              </a:cxn>
              <a:cxn ang="T26">
                <a:pos x="T8" y="T9"/>
              </a:cxn>
              <a:cxn ang="T27">
                <a:pos x="T10" y="T11"/>
              </a:cxn>
              <a:cxn ang="T28">
                <a:pos x="T12" y="T13"/>
              </a:cxn>
              <a:cxn ang="T29">
                <a:pos x="T14" y="T15"/>
              </a:cxn>
              <a:cxn ang="T30">
                <a:pos x="T16" y="T17"/>
              </a:cxn>
              <a:cxn ang="T31">
                <a:pos x="T18" y="T19"/>
              </a:cxn>
              <a:cxn ang="T32">
                <a:pos x="T20" y="T21"/>
              </a:cxn>
            </a:cxnLst>
            <a:rect l="T33" t="T34" r="T35" b="T36"/>
            <a:pathLst>
              <a:path w="1026" h="1812">
                <a:moveTo>
                  <a:pt x="0" y="0"/>
                </a:moveTo>
                <a:lnTo>
                  <a:pt x="0" y="1294"/>
                </a:lnTo>
                <a:lnTo>
                  <a:pt x="73" y="1553"/>
                </a:lnTo>
                <a:lnTo>
                  <a:pt x="220" y="1725"/>
                </a:lnTo>
                <a:lnTo>
                  <a:pt x="439" y="1812"/>
                </a:lnTo>
                <a:lnTo>
                  <a:pt x="586" y="1812"/>
                </a:lnTo>
                <a:lnTo>
                  <a:pt x="805" y="1725"/>
                </a:lnTo>
                <a:lnTo>
                  <a:pt x="952" y="1553"/>
                </a:lnTo>
                <a:lnTo>
                  <a:pt x="1025" y="1294"/>
                </a:lnTo>
                <a:lnTo>
                  <a:pt x="1025" y="0"/>
                </a:lnTo>
                <a:lnTo>
                  <a:pt x="1026" y="0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" name="Freeform 1164"/>
          <xdr:cNvSpPr>
            <a:spLocks/>
          </xdr:cNvSpPr>
        </xdr:nvSpPr>
        <xdr:spPr bwMode="auto">
          <a:xfrm>
            <a:off x="454" y="543"/>
            <a:ext cx="28" cy="1"/>
          </a:xfrm>
          <a:custGeom>
            <a:avLst/>
            <a:gdLst>
              <a:gd name="T0" fmla="*/ 0 w 1319"/>
              <a:gd name="T1" fmla="*/ 0 h 1"/>
              <a:gd name="T2" fmla="*/ 0 w 1319"/>
              <a:gd name="T3" fmla="*/ 0 h 1"/>
              <a:gd name="T4" fmla="*/ 0 w 1319"/>
              <a:gd name="T5" fmla="*/ 0 h 1"/>
              <a:gd name="T6" fmla="*/ 0 60000 65536"/>
              <a:gd name="T7" fmla="*/ 0 60000 65536"/>
              <a:gd name="T8" fmla="*/ 0 60000 65536"/>
              <a:gd name="T9" fmla="*/ 0 w 1319"/>
              <a:gd name="T10" fmla="*/ 0 h 1"/>
              <a:gd name="T11" fmla="*/ 1319 w 1319"/>
              <a:gd name="T12" fmla="*/ 1 h 1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1319" h="1">
                <a:moveTo>
                  <a:pt x="0" y="0"/>
                </a:moveTo>
                <a:lnTo>
                  <a:pt x="1318" y="0"/>
                </a:lnTo>
                <a:lnTo>
                  <a:pt x="1319" y="0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" name="Freeform 1165"/>
          <xdr:cNvSpPr>
            <a:spLocks/>
          </xdr:cNvSpPr>
        </xdr:nvSpPr>
        <xdr:spPr bwMode="auto">
          <a:xfrm>
            <a:off x="490" y="520"/>
            <a:ext cx="13" cy="40"/>
          </a:xfrm>
          <a:custGeom>
            <a:avLst/>
            <a:gdLst>
              <a:gd name="T0" fmla="*/ 0 w 587"/>
              <a:gd name="T1" fmla="*/ 0 h 1812"/>
              <a:gd name="T2" fmla="*/ 0 w 587"/>
              <a:gd name="T3" fmla="*/ 0 h 1812"/>
              <a:gd name="T4" fmla="*/ 0 w 587"/>
              <a:gd name="T5" fmla="*/ 0 h 1812"/>
              <a:gd name="T6" fmla="*/ 0 60000 65536"/>
              <a:gd name="T7" fmla="*/ 0 60000 65536"/>
              <a:gd name="T8" fmla="*/ 0 60000 65536"/>
              <a:gd name="T9" fmla="*/ 0 w 587"/>
              <a:gd name="T10" fmla="*/ 0 h 1812"/>
              <a:gd name="T11" fmla="*/ 587 w 587"/>
              <a:gd name="T12" fmla="*/ 1812 h 1812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587" h="1812">
                <a:moveTo>
                  <a:pt x="0" y="0"/>
                </a:moveTo>
                <a:lnTo>
                  <a:pt x="586" y="1812"/>
                </a:lnTo>
                <a:lnTo>
                  <a:pt x="587" y="1812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" name="Freeform 1166"/>
          <xdr:cNvSpPr>
            <a:spLocks/>
          </xdr:cNvSpPr>
        </xdr:nvSpPr>
        <xdr:spPr bwMode="auto">
          <a:xfrm>
            <a:off x="503" y="520"/>
            <a:ext cx="13" cy="40"/>
          </a:xfrm>
          <a:custGeom>
            <a:avLst/>
            <a:gdLst>
              <a:gd name="T0" fmla="*/ 0 w 586"/>
              <a:gd name="T1" fmla="*/ 0 h 1812"/>
              <a:gd name="T2" fmla="*/ 0 w 586"/>
              <a:gd name="T3" fmla="*/ 0 h 1812"/>
              <a:gd name="T4" fmla="*/ 0 w 586"/>
              <a:gd name="T5" fmla="*/ 0 h 1812"/>
              <a:gd name="T6" fmla="*/ 0 60000 65536"/>
              <a:gd name="T7" fmla="*/ 0 60000 65536"/>
              <a:gd name="T8" fmla="*/ 0 60000 65536"/>
              <a:gd name="T9" fmla="*/ 0 w 586"/>
              <a:gd name="T10" fmla="*/ 0 h 1812"/>
              <a:gd name="T11" fmla="*/ 586 w 586"/>
              <a:gd name="T12" fmla="*/ 1812 h 1812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586" h="1812">
                <a:moveTo>
                  <a:pt x="586" y="0"/>
                </a:moveTo>
                <a:lnTo>
                  <a:pt x="0" y="1812"/>
                </a:lnTo>
                <a:lnTo>
                  <a:pt x="1" y="1812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2" name="Freeform 1167"/>
          <xdr:cNvSpPr>
            <a:spLocks/>
          </xdr:cNvSpPr>
        </xdr:nvSpPr>
        <xdr:spPr bwMode="auto">
          <a:xfrm>
            <a:off x="524" y="520"/>
            <a:ext cx="1" cy="40"/>
          </a:xfrm>
          <a:custGeom>
            <a:avLst/>
            <a:gdLst>
              <a:gd name="T0" fmla="*/ 0 w 1"/>
              <a:gd name="T1" fmla="*/ 0 h 1812"/>
              <a:gd name="T2" fmla="*/ 0 w 1"/>
              <a:gd name="T3" fmla="*/ 0 h 1812"/>
              <a:gd name="T4" fmla="*/ 1 w 1"/>
              <a:gd name="T5" fmla="*/ 0 h 1812"/>
              <a:gd name="T6" fmla="*/ 0 60000 65536"/>
              <a:gd name="T7" fmla="*/ 0 60000 65536"/>
              <a:gd name="T8" fmla="*/ 0 60000 65536"/>
              <a:gd name="T9" fmla="*/ 0 w 1"/>
              <a:gd name="T10" fmla="*/ 0 h 1812"/>
              <a:gd name="T11" fmla="*/ 1 w 1"/>
              <a:gd name="T12" fmla="*/ 1812 h 1812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1" h="1812">
                <a:moveTo>
                  <a:pt x="0" y="0"/>
                </a:moveTo>
                <a:lnTo>
                  <a:pt x="0" y="1812"/>
                </a:lnTo>
                <a:lnTo>
                  <a:pt x="1" y="1812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3" name="Freeform 1168"/>
          <xdr:cNvSpPr>
            <a:spLocks/>
          </xdr:cNvSpPr>
        </xdr:nvSpPr>
        <xdr:spPr bwMode="auto">
          <a:xfrm>
            <a:off x="524" y="520"/>
            <a:ext cx="22" cy="19"/>
          </a:xfrm>
          <a:custGeom>
            <a:avLst/>
            <a:gdLst>
              <a:gd name="T0" fmla="*/ 0 w 1023"/>
              <a:gd name="T1" fmla="*/ 0 h 863"/>
              <a:gd name="T2" fmla="*/ 0 w 1023"/>
              <a:gd name="T3" fmla="*/ 0 h 863"/>
              <a:gd name="T4" fmla="*/ 0 w 1023"/>
              <a:gd name="T5" fmla="*/ 0 h 863"/>
              <a:gd name="T6" fmla="*/ 0 w 1023"/>
              <a:gd name="T7" fmla="*/ 0 h 863"/>
              <a:gd name="T8" fmla="*/ 0 w 1023"/>
              <a:gd name="T9" fmla="*/ 0 h 863"/>
              <a:gd name="T10" fmla="*/ 0 w 1023"/>
              <a:gd name="T11" fmla="*/ 0 h 863"/>
              <a:gd name="T12" fmla="*/ 0 w 1023"/>
              <a:gd name="T13" fmla="*/ 0 h 863"/>
              <a:gd name="T14" fmla="*/ 0 w 1023"/>
              <a:gd name="T15" fmla="*/ 0 h 863"/>
              <a:gd name="T16" fmla="*/ 0 w 1023"/>
              <a:gd name="T17" fmla="*/ 0 h 863"/>
              <a:gd name="T18" fmla="*/ 0 w 1023"/>
              <a:gd name="T19" fmla="*/ 0 h 863"/>
              <a:gd name="T20" fmla="*/ 0 w 1023"/>
              <a:gd name="T21" fmla="*/ 0 h 863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w 1023"/>
              <a:gd name="T34" fmla="*/ 0 h 863"/>
              <a:gd name="T35" fmla="*/ 1023 w 1023"/>
              <a:gd name="T36" fmla="*/ 863 h 863"/>
            </a:gdLst>
            <a:ahLst/>
            <a:cxnLst>
              <a:cxn ang="T22">
                <a:pos x="T0" y="T1"/>
              </a:cxn>
              <a:cxn ang="T23">
                <a:pos x="T2" y="T3"/>
              </a:cxn>
              <a:cxn ang="T24">
                <a:pos x="T4" y="T5"/>
              </a:cxn>
              <a:cxn ang="T25">
                <a:pos x="T6" y="T7"/>
              </a:cxn>
              <a:cxn ang="T26">
                <a:pos x="T8" y="T9"/>
              </a:cxn>
              <a:cxn ang="T27">
                <a:pos x="T10" y="T11"/>
              </a:cxn>
              <a:cxn ang="T28">
                <a:pos x="T12" y="T13"/>
              </a:cxn>
              <a:cxn ang="T29">
                <a:pos x="T14" y="T15"/>
              </a:cxn>
              <a:cxn ang="T30">
                <a:pos x="T16" y="T17"/>
              </a:cxn>
              <a:cxn ang="T31">
                <a:pos x="T18" y="T19"/>
              </a:cxn>
              <a:cxn ang="T32">
                <a:pos x="T20" y="T21"/>
              </a:cxn>
            </a:cxnLst>
            <a:rect l="T33" t="T34" r="T35" b="T36"/>
            <a:pathLst>
              <a:path w="1023" h="863">
                <a:moveTo>
                  <a:pt x="0" y="0"/>
                </a:moveTo>
                <a:lnTo>
                  <a:pt x="657" y="0"/>
                </a:lnTo>
                <a:lnTo>
                  <a:pt x="877" y="86"/>
                </a:lnTo>
                <a:lnTo>
                  <a:pt x="950" y="172"/>
                </a:lnTo>
                <a:lnTo>
                  <a:pt x="1023" y="345"/>
                </a:lnTo>
                <a:lnTo>
                  <a:pt x="1023" y="518"/>
                </a:lnTo>
                <a:lnTo>
                  <a:pt x="950" y="690"/>
                </a:lnTo>
                <a:lnTo>
                  <a:pt x="877" y="776"/>
                </a:lnTo>
                <a:lnTo>
                  <a:pt x="657" y="863"/>
                </a:lnTo>
                <a:lnTo>
                  <a:pt x="0" y="863"/>
                </a:lnTo>
                <a:lnTo>
                  <a:pt x="1" y="863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4" name="Freeform 1169"/>
          <xdr:cNvSpPr>
            <a:spLocks/>
          </xdr:cNvSpPr>
        </xdr:nvSpPr>
        <xdr:spPr bwMode="auto">
          <a:xfrm>
            <a:off x="535" y="539"/>
            <a:ext cx="11" cy="21"/>
          </a:xfrm>
          <a:custGeom>
            <a:avLst/>
            <a:gdLst>
              <a:gd name="T0" fmla="*/ 0 w 513"/>
              <a:gd name="T1" fmla="*/ 0 h 949"/>
              <a:gd name="T2" fmla="*/ 0 w 513"/>
              <a:gd name="T3" fmla="*/ 0 h 949"/>
              <a:gd name="T4" fmla="*/ 0 w 513"/>
              <a:gd name="T5" fmla="*/ 0 h 949"/>
              <a:gd name="T6" fmla="*/ 0 60000 65536"/>
              <a:gd name="T7" fmla="*/ 0 60000 65536"/>
              <a:gd name="T8" fmla="*/ 0 60000 65536"/>
              <a:gd name="T9" fmla="*/ 0 w 513"/>
              <a:gd name="T10" fmla="*/ 0 h 949"/>
              <a:gd name="T11" fmla="*/ 513 w 513"/>
              <a:gd name="T12" fmla="*/ 949 h 949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513" h="949">
                <a:moveTo>
                  <a:pt x="0" y="0"/>
                </a:moveTo>
                <a:lnTo>
                  <a:pt x="512" y="949"/>
                </a:lnTo>
                <a:lnTo>
                  <a:pt x="513" y="949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5" name="Freeform 1170"/>
          <xdr:cNvSpPr>
            <a:spLocks/>
          </xdr:cNvSpPr>
        </xdr:nvSpPr>
        <xdr:spPr bwMode="auto">
          <a:xfrm>
            <a:off x="339" y="331"/>
            <a:ext cx="1" cy="169"/>
          </a:xfrm>
          <a:custGeom>
            <a:avLst/>
            <a:gdLst>
              <a:gd name="T0" fmla="*/ 0 w 1"/>
              <a:gd name="T1" fmla="*/ 0 h 7796"/>
              <a:gd name="T2" fmla="*/ 0 w 1"/>
              <a:gd name="T3" fmla="*/ 0 h 7796"/>
              <a:gd name="T4" fmla="*/ 1 w 1"/>
              <a:gd name="T5" fmla="*/ 0 h 7796"/>
              <a:gd name="T6" fmla="*/ 0 60000 65536"/>
              <a:gd name="T7" fmla="*/ 0 60000 65536"/>
              <a:gd name="T8" fmla="*/ 0 60000 65536"/>
              <a:gd name="T9" fmla="*/ 0 w 1"/>
              <a:gd name="T10" fmla="*/ 0 h 7796"/>
              <a:gd name="T11" fmla="*/ 1 w 1"/>
              <a:gd name="T12" fmla="*/ 7796 h 7796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1" h="7796">
                <a:moveTo>
                  <a:pt x="0" y="7796"/>
                </a:moveTo>
                <a:lnTo>
                  <a:pt x="0" y="0"/>
                </a:lnTo>
                <a:lnTo>
                  <a:pt x="1" y="0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6" name="Freeform 1171"/>
          <xdr:cNvSpPr>
            <a:spLocks/>
          </xdr:cNvSpPr>
        </xdr:nvSpPr>
        <xdr:spPr bwMode="auto">
          <a:xfrm>
            <a:off x="449" y="391"/>
            <a:ext cx="1" cy="109"/>
          </a:xfrm>
          <a:custGeom>
            <a:avLst/>
            <a:gdLst>
              <a:gd name="T0" fmla="*/ 0 w 1"/>
              <a:gd name="T1" fmla="*/ 0 h 5008"/>
              <a:gd name="T2" fmla="*/ 0 w 1"/>
              <a:gd name="T3" fmla="*/ 0 h 5008"/>
              <a:gd name="T4" fmla="*/ 1 w 1"/>
              <a:gd name="T5" fmla="*/ 0 h 5008"/>
              <a:gd name="T6" fmla="*/ 0 60000 65536"/>
              <a:gd name="T7" fmla="*/ 0 60000 65536"/>
              <a:gd name="T8" fmla="*/ 0 60000 65536"/>
              <a:gd name="T9" fmla="*/ 0 w 1"/>
              <a:gd name="T10" fmla="*/ 0 h 5008"/>
              <a:gd name="T11" fmla="*/ 1 w 1"/>
              <a:gd name="T12" fmla="*/ 5008 h 5008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1" h="5008">
                <a:moveTo>
                  <a:pt x="0" y="5008"/>
                </a:moveTo>
                <a:lnTo>
                  <a:pt x="0" y="0"/>
                </a:lnTo>
                <a:lnTo>
                  <a:pt x="1" y="0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7" name="Freeform 1172"/>
          <xdr:cNvSpPr>
            <a:spLocks/>
          </xdr:cNvSpPr>
        </xdr:nvSpPr>
        <xdr:spPr bwMode="auto">
          <a:xfrm>
            <a:off x="435" y="391"/>
            <a:ext cx="1" cy="109"/>
          </a:xfrm>
          <a:custGeom>
            <a:avLst/>
            <a:gdLst>
              <a:gd name="T0" fmla="*/ 0 w 1"/>
              <a:gd name="T1" fmla="*/ 0 h 5008"/>
              <a:gd name="T2" fmla="*/ 0 w 1"/>
              <a:gd name="T3" fmla="*/ 0 h 5008"/>
              <a:gd name="T4" fmla="*/ 1 w 1"/>
              <a:gd name="T5" fmla="*/ 0 h 5008"/>
              <a:gd name="T6" fmla="*/ 0 60000 65536"/>
              <a:gd name="T7" fmla="*/ 0 60000 65536"/>
              <a:gd name="T8" fmla="*/ 0 60000 65536"/>
              <a:gd name="T9" fmla="*/ 0 w 1"/>
              <a:gd name="T10" fmla="*/ 0 h 5008"/>
              <a:gd name="T11" fmla="*/ 1 w 1"/>
              <a:gd name="T12" fmla="*/ 5008 h 5008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1" h="5008">
                <a:moveTo>
                  <a:pt x="0" y="5008"/>
                </a:moveTo>
                <a:lnTo>
                  <a:pt x="0" y="0"/>
                </a:lnTo>
                <a:lnTo>
                  <a:pt x="1" y="0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8" name="Freeform 1173"/>
          <xdr:cNvSpPr>
            <a:spLocks/>
          </xdr:cNvSpPr>
        </xdr:nvSpPr>
        <xdr:spPr bwMode="auto">
          <a:xfrm>
            <a:off x="544" y="331"/>
            <a:ext cx="1" cy="169"/>
          </a:xfrm>
          <a:custGeom>
            <a:avLst/>
            <a:gdLst>
              <a:gd name="T0" fmla="*/ 0 w 1"/>
              <a:gd name="T1" fmla="*/ 0 h 7796"/>
              <a:gd name="T2" fmla="*/ 0 w 1"/>
              <a:gd name="T3" fmla="*/ 0 h 7796"/>
              <a:gd name="T4" fmla="*/ 1 w 1"/>
              <a:gd name="T5" fmla="*/ 0 h 7796"/>
              <a:gd name="T6" fmla="*/ 0 60000 65536"/>
              <a:gd name="T7" fmla="*/ 0 60000 65536"/>
              <a:gd name="T8" fmla="*/ 0 60000 65536"/>
              <a:gd name="T9" fmla="*/ 0 w 1"/>
              <a:gd name="T10" fmla="*/ 0 h 7796"/>
              <a:gd name="T11" fmla="*/ 1 w 1"/>
              <a:gd name="T12" fmla="*/ 7796 h 7796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1" h="7796">
                <a:moveTo>
                  <a:pt x="0" y="0"/>
                </a:moveTo>
                <a:lnTo>
                  <a:pt x="0" y="7796"/>
                </a:lnTo>
                <a:lnTo>
                  <a:pt x="1" y="7796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9" name="Freeform 1174"/>
          <xdr:cNvSpPr>
            <a:spLocks/>
          </xdr:cNvSpPr>
        </xdr:nvSpPr>
        <xdr:spPr bwMode="auto">
          <a:xfrm>
            <a:off x="449" y="500"/>
            <a:ext cx="95" cy="1"/>
          </a:xfrm>
          <a:custGeom>
            <a:avLst/>
            <a:gdLst>
              <a:gd name="T0" fmla="*/ 0 w 4377"/>
              <a:gd name="T1" fmla="*/ 0 h 1"/>
              <a:gd name="T2" fmla="*/ 0 w 4377"/>
              <a:gd name="T3" fmla="*/ 0 h 1"/>
              <a:gd name="T4" fmla="*/ 0 w 4377"/>
              <a:gd name="T5" fmla="*/ 0 h 1"/>
              <a:gd name="T6" fmla="*/ 0 60000 65536"/>
              <a:gd name="T7" fmla="*/ 0 60000 65536"/>
              <a:gd name="T8" fmla="*/ 0 60000 65536"/>
              <a:gd name="T9" fmla="*/ 0 w 4377"/>
              <a:gd name="T10" fmla="*/ 0 h 1"/>
              <a:gd name="T11" fmla="*/ 4377 w 4377"/>
              <a:gd name="T12" fmla="*/ 1 h 1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4377" h="1">
                <a:moveTo>
                  <a:pt x="4377" y="0"/>
                </a:moveTo>
                <a:lnTo>
                  <a:pt x="0" y="0"/>
                </a:lnTo>
                <a:lnTo>
                  <a:pt x="1" y="0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0" name="Freeform 1175"/>
          <xdr:cNvSpPr>
            <a:spLocks/>
          </xdr:cNvSpPr>
        </xdr:nvSpPr>
        <xdr:spPr bwMode="auto">
          <a:xfrm>
            <a:off x="339" y="500"/>
            <a:ext cx="96" cy="1"/>
          </a:xfrm>
          <a:custGeom>
            <a:avLst/>
            <a:gdLst>
              <a:gd name="T0" fmla="*/ 0 w 4377"/>
              <a:gd name="T1" fmla="*/ 0 h 1"/>
              <a:gd name="T2" fmla="*/ 0 w 4377"/>
              <a:gd name="T3" fmla="*/ 0 h 1"/>
              <a:gd name="T4" fmla="*/ 0 w 4377"/>
              <a:gd name="T5" fmla="*/ 0 h 1"/>
              <a:gd name="T6" fmla="*/ 0 60000 65536"/>
              <a:gd name="T7" fmla="*/ 0 60000 65536"/>
              <a:gd name="T8" fmla="*/ 0 60000 65536"/>
              <a:gd name="T9" fmla="*/ 0 w 4377"/>
              <a:gd name="T10" fmla="*/ 0 h 1"/>
              <a:gd name="T11" fmla="*/ 4377 w 4377"/>
              <a:gd name="T12" fmla="*/ 1 h 1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4377" h="1">
                <a:moveTo>
                  <a:pt x="4377" y="0"/>
                </a:moveTo>
                <a:lnTo>
                  <a:pt x="0" y="0"/>
                </a:lnTo>
                <a:lnTo>
                  <a:pt x="1" y="0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1" name="Freeform 1176"/>
          <xdr:cNvSpPr>
            <a:spLocks/>
          </xdr:cNvSpPr>
        </xdr:nvSpPr>
        <xdr:spPr bwMode="auto">
          <a:xfrm>
            <a:off x="449" y="172"/>
            <a:ext cx="1" cy="205"/>
          </a:xfrm>
          <a:custGeom>
            <a:avLst/>
            <a:gdLst>
              <a:gd name="T0" fmla="*/ 0 w 1"/>
              <a:gd name="T1" fmla="*/ 0 h 9412"/>
              <a:gd name="T2" fmla="*/ 0 w 1"/>
              <a:gd name="T3" fmla="*/ 0 h 9412"/>
              <a:gd name="T4" fmla="*/ 1 w 1"/>
              <a:gd name="T5" fmla="*/ 0 h 9412"/>
              <a:gd name="T6" fmla="*/ 0 60000 65536"/>
              <a:gd name="T7" fmla="*/ 0 60000 65536"/>
              <a:gd name="T8" fmla="*/ 0 60000 65536"/>
              <a:gd name="T9" fmla="*/ 0 w 1"/>
              <a:gd name="T10" fmla="*/ 0 h 9412"/>
              <a:gd name="T11" fmla="*/ 1 w 1"/>
              <a:gd name="T12" fmla="*/ 9412 h 9412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1" h="9412">
                <a:moveTo>
                  <a:pt x="0" y="9412"/>
                </a:moveTo>
                <a:lnTo>
                  <a:pt x="0" y="0"/>
                </a:lnTo>
                <a:lnTo>
                  <a:pt x="1" y="0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2" name="Freeform 1177"/>
          <xdr:cNvSpPr>
            <a:spLocks/>
          </xdr:cNvSpPr>
        </xdr:nvSpPr>
        <xdr:spPr bwMode="auto">
          <a:xfrm>
            <a:off x="449" y="172"/>
            <a:ext cx="95" cy="205"/>
          </a:xfrm>
          <a:custGeom>
            <a:avLst/>
            <a:gdLst>
              <a:gd name="T0" fmla="*/ 0 w 4359"/>
              <a:gd name="T1" fmla="*/ 0 h 9412"/>
              <a:gd name="T2" fmla="*/ 0 w 4359"/>
              <a:gd name="T3" fmla="*/ 0 h 9412"/>
              <a:gd name="T4" fmla="*/ 0 w 4359"/>
              <a:gd name="T5" fmla="*/ 0 h 9412"/>
              <a:gd name="T6" fmla="*/ 0 w 4359"/>
              <a:gd name="T7" fmla="*/ 0 h 9412"/>
              <a:gd name="T8" fmla="*/ 0 w 4359"/>
              <a:gd name="T9" fmla="*/ 0 h 9412"/>
              <a:gd name="T10" fmla="*/ 0 w 4359"/>
              <a:gd name="T11" fmla="*/ 0 h 9412"/>
              <a:gd name="T12" fmla="*/ 0 w 4359"/>
              <a:gd name="T13" fmla="*/ 0 h 9412"/>
              <a:gd name="T14" fmla="*/ 0 w 4359"/>
              <a:gd name="T15" fmla="*/ 0 h 9412"/>
              <a:gd name="T16" fmla="*/ 0 w 4359"/>
              <a:gd name="T17" fmla="*/ 0 h 9412"/>
              <a:gd name="T18" fmla="*/ 0 w 4359"/>
              <a:gd name="T19" fmla="*/ 0 h 9412"/>
              <a:gd name="T20" fmla="*/ 0 w 4359"/>
              <a:gd name="T21" fmla="*/ 0 h 9412"/>
              <a:gd name="T22" fmla="*/ 0 w 4359"/>
              <a:gd name="T23" fmla="*/ 0 h 9412"/>
              <a:gd name="T24" fmla="*/ 0 w 4359"/>
              <a:gd name="T25" fmla="*/ 0 h 9412"/>
              <a:gd name="T26" fmla="*/ 0 w 4359"/>
              <a:gd name="T27" fmla="*/ 0 h 9412"/>
              <a:gd name="T28" fmla="*/ 0 w 4359"/>
              <a:gd name="T29" fmla="*/ 0 h 9412"/>
              <a:gd name="T30" fmla="*/ 0 w 4359"/>
              <a:gd name="T31" fmla="*/ 0 h 9412"/>
              <a:gd name="T32" fmla="*/ 0 w 4359"/>
              <a:gd name="T33" fmla="*/ 0 h 9412"/>
              <a:gd name="T34" fmla="*/ 0 w 4359"/>
              <a:gd name="T35" fmla="*/ 0 h 9412"/>
              <a:gd name="T36" fmla="*/ 0 w 4359"/>
              <a:gd name="T37" fmla="*/ 0 h 9412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w 4359"/>
              <a:gd name="T58" fmla="*/ 0 h 9412"/>
              <a:gd name="T59" fmla="*/ 4359 w 4359"/>
              <a:gd name="T60" fmla="*/ 9412 h 9412"/>
            </a:gdLst>
            <a:ahLst/>
            <a:cxnLst>
              <a:cxn ang="T38">
                <a:pos x="T0" y="T1"/>
              </a:cxn>
              <a:cxn ang="T39">
                <a:pos x="T2" y="T3"/>
              </a:cxn>
              <a:cxn ang="T40">
                <a:pos x="T4" y="T5"/>
              </a:cxn>
              <a:cxn ang="T41">
                <a:pos x="T6" y="T7"/>
              </a:cxn>
              <a:cxn ang="T42">
                <a:pos x="T8" y="T9"/>
              </a:cxn>
              <a:cxn ang="T43">
                <a:pos x="T10" y="T11"/>
              </a:cxn>
              <a:cxn ang="T44">
                <a:pos x="T12" y="T13"/>
              </a:cxn>
              <a:cxn ang="T45">
                <a:pos x="T14" y="T15"/>
              </a:cxn>
              <a:cxn ang="T46">
                <a:pos x="T16" y="T17"/>
              </a:cxn>
              <a:cxn ang="T47">
                <a:pos x="T18" y="T19"/>
              </a:cxn>
              <a:cxn ang="T48">
                <a:pos x="T20" y="T21"/>
              </a:cxn>
              <a:cxn ang="T49">
                <a:pos x="T22" y="T23"/>
              </a:cxn>
              <a:cxn ang="T50">
                <a:pos x="T24" y="T25"/>
              </a:cxn>
              <a:cxn ang="T51">
                <a:pos x="T26" y="T27"/>
              </a:cxn>
              <a:cxn ang="T52">
                <a:pos x="T28" y="T29"/>
              </a:cxn>
              <a:cxn ang="T53">
                <a:pos x="T30" y="T31"/>
              </a:cxn>
              <a:cxn ang="T54">
                <a:pos x="T32" y="T33"/>
              </a:cxn>
              <a:cxn ang="T55">
                <a:pos x="T34" y="T35"/>
              </a:cxn>
              <a:cxn ang="T56">
                <a:pos x="T36" y="T37"/>
              </a:cxn>
            </a:cxnLst>
            <a:rect l="T57" t="T58" r="T59" b="T60"/>
            <a:pathLst>
              <a:path w="4359" h="9412">
                <a:moveTo>
                  <a:pt x="0" y="9412"/>
                </a:moveTo>
                <a:lnTo>
                  <a:pt x="819" y="9282"/>
                </a:lnTo>
                <a:lnTo>
                  <a:pt x="1603" y="9008"/>
                </a:lnTo>
                <a:lnTo>
                  <a:pt x="2327" y="8602"/>
                </a:lnTo>
                <a:lnTo>
                  <a:pt x="2968" y="8073"/>
                </a:lnTo>
                <a:lnTo>
                  <a:pt x="3507" y="7440"/>
                </a:lnTo>
                <a:lnTo>
                  <a:pt x="3926" y="6722"/>
                </a:lnTo>
                <a:lnTo>
                  <a:pt x="4213" y="5941"/>
                </a:lnTo>
                <a:lnTo>
                  <a:pt x="4359" y="5123"/>
                </a:lnTo>
                <a:lnTo>
                  <a:pt x="4359" y="4290"/>
                </a:lnTo>
                <a:lnTo>
                  <a:pt x="4213" y="3471"/>
                </a:lnTo>
                <a:lnTo>
                  <a:pt x="3926" y="2690"/>
                </a:lnTo>
                <a:lnTo>
                  <a:pt x="3507" y="1972"/>
                </a:lnTo>
                <a:lnTo>
                  <a:pt x="2968" y="1339"/>
                </a:lnTo>
                <a:lnTo>
                  <a:pt x="2327" y="811"/>
                </a:lnTo>
                <a:lnTo>
                  <a:pt x="1603" y="404"/>
                </a:lnTo>
                <a:lnTo>
                  <a:pt x="819" y="131"/>
                </a:lnTo>
                <a:lnTo>
                  <a:pt x="0" y="0"/>
                </a:lnTo>
                <a:lnTo>
                  <a:pt x="1" y="0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3" name="Freeform 1178"/>
          <xdr:cNvSpPr>
            <a:spLocks/>
          </xdr:cNvSpPr>
        </xdr:nvSpPr>
        <xdr:spPr bwMode="auto">
          <a:xfrm>
            <a:off x="340" y="172"/>
            <a:ext cx="95" cy="205"/>
          </a:xfrm>
          <a:custGeom>
            <a:avLst/>
            <a:gdLst>
              <a:gd name="T0" fmla="*/ 0 w 4360"/>
              <a:gd name="T1" fmla="*/ 0 h 9412"/>
              <a:gd name="T2" fmla="*/ 0 w 4360"/>
              <a:gd name="T3" fmla="*/ 0 h 9412"/>
              <a:gd name="T4" fmla="*/ 0 w 4360"/>
              <a:gd name="T5" fmla="*/ 0 h 9412"/>
              <a:gd name="T6" fmla="*/ 0 w 4360"/>
              <a:gd name="T7" fmla="*/ 0 h 9412"/>
              <a:gd name="T8" fmla="*/ 0 w 4360"/>
              <a:gd name="T9" fmla="*/ 0 h 9412"/>
              <a:gd name="T10" fmla="*/ 0 w 4360"/>
              <a:gd name="T11" fmla="*/ 0 h 9412"/>
              <a:gd name="T12" fmla="*/ 0 w 4360"/>
              <a:gd name="T13" fmla="*/ 0 h 9412"/>
              <a:gd name="T14" fmla="*/ 0 w 4360"/>
              <a:gd name="T15" fmla="*/ 0 h 9412"/>
              <a:gd name="T16" fmla="*/ 0 w 4360"/>
              <a:gd name="T17" fmla="*/ 0 h 9412"/>
              <a:gd name="T18" fmla="*/ 0 w 4360"/>
              <a:gd name="T19" fmla="*/ 0 h 9412"/>
              <a:gd name="T20" fmla="*/ 0 w 4360"/>
              <a:gd name="T21" fmla="*/ 0 h 9412"/>
              <a:gd name="T22" fmla="*/ 0 w 4360"/>
              <a:gd name="T23" fmla="*/ 0 h 9412"/>
              <a:gd name="T24" fmla="*/ 0 w 4360"/>
              <a:gd name="T25" fmla="*/ 0 h 9412"/>
              <a:gd name="T26" fmla="*/ 0 w 4360"/>
              <a:gd name="T27" fmla="*/ 0 h 9412"/>
              <a:gd name="T28" fmla="*/ 0 w 4360"/>
              <a:gd name="T29" fmla="*/ 0 h 9412"/>
              <a:gd name="T30" fmla="*/ 0 w 4360"/>
              <a:gd name="T31" fmla="*/ 0 h 9412"/>
              <a:gd name="T32" fmla="*/ 0 w 4360"/>
              <a:gd name="T33" fmla="*/ 0 h 9412"/>
              <a:gd name="T34" fmla="*/ 0 w 4360"/>
              <a:gd name="T35" fmla="*/ 0 h 9412"/>
              <a:gd name="T36" fmla="*/ 0 w 4360"/>
              <a:gd name="T37" fmla="*/ 0 h 9412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w 4360"/>
              <a:gd name="T58" fmla="*/ 0 h 9412"/>
              <a:gd name="T59" fmla="*/ 4360 w 4360"/>
              <a:gd name="T60" fmla="*/ 9412 h 9412"/>
            </a:gdLst>
            <a:ahLst/>
            <a:cxnLst>
              <a:cxn ang="T38">
                <a:pos x="T0" y="T1"/>
              </a:cxn>
              <a:cxn ang="T39">
                <a:pos x="T2" y="T3"/>
              </a:cxn>
              <a:cxn ang="T40">
                <a:pos x="T4" y="T5"/>
              </a:cxn>
              <a:cxn ang="T41">
                <a:pos x="T6" y="T7"/>
              </a:cxn>
              <a:cxn ang="T42">
                <a:pos x="T8" y="T9"/>
              </a:cxn>
              <a:cxn ang="T43">
                <a:pos x="T10" y="T11"/>
              </a:cxn>
              <a:cxn ang="T44">
                <a:pos x="T12" y="T13"/>
              </a:cxn>
              <a:cxn ang="T45">
                <a:pos x="T14" y="T15"/>
              </a:cxn>
              <a:cxn ang="T46">
                <a:pos x="T16" y="T17"/>
              </a:cxn>
              <a:cxn ang="T47">
                <a:pos x="T18" y="T19"/>
              </a:cxn>
              <a:cxn ang="T48">
                <a:pos x="T20" y="T21"/>
              </a:cxn>
              <a:cxn ang="T49">
                <a:pos x="T22" y="T23"/>
              </a:cxn>
              <a:cxn ang="T50">
                <a:pos x="T24" y="T25"/>
              </a:cxn>
              <a:cxn ang="T51">
                <a:pos x="T26" y="T27"/>
              </a:cxn>
              <a:cxn ang="T52">
                <a:pos x="T28" y="T29"/>
              </a:cxn>
              <a:cxn ang="T53">
                <a:pos x="T30" y="T31"/>
              </a:cxn>
              <a:cxn ang="T54">
                <a:pos x="T32" y="T33"/>
              </a:cxn>
              <a:cxn ang="T55">
                <a:pos x="T34" y="T35"/>
              </a:cxn>
              <a:cxn ang="T56">
                <a:pos x="T36" y="T37"/>
              </a:cxn>
            </a:cxnLst>
            <a:rect l="T57" t="T58" r="T59" b="T60"/>
            <a:pathLst>
              <a:path w="4360" h="9412">
                <a:moveTo>
                  <a:pt x="4359" y="0"/>
                </a:moveTo>
                <a:lnTo>
                  <a:pt x="3540" y="131"/>
                </a:lnTo>
                <a:lnTo>
                  <a:pt x="2755" y="404"/>
                </a:lnTo>
                <a:lnTo>
                  <a:pt x="2032" y="811"/>
                </a:lnTo>
                <a:lnTo>
                  <a:pt x="1391" y="1339"/>
                </a:lnTo>
                <a:lnTo>
                  <a:pt x="852" y="1972"/>
                </a:lnTo>
                <a:lnTo>
                  <a:pt x="433" y="2690"/>
                </a:lnTo>
                <a:lnTo>
                  <a:pt x="146" y="3471"/>
                </a:lnTo>
                <a:lnTo>
                  <a:pt x="0" y="4290"/>
                </a:lnTo>
                <a:lnTo>
                  <a:pt x="0" y="5123"/>
                </a:lnTo>
                <a:lnTo>
                  <a:pt x="146" y="5941"/>
                </a:lnTo>
                <a:lnTo>
                  <a:pt x="433" y="6722"/>
                </a:lnTo>
                <a:lnTo>
                  <a:pt x="852" y="7440"/>
                </a:lnTo>
                <a:lnTo>
                  <a:pt x="1391" y="8073"/>
                </a:lnTo>
                <a:lnTo>
                  <a:pt x="2032" y="8602"/>
                </a:lnTo>
                <a:lnTo>
                  <a:pt x="2755" y="9008"/>
                </a:lnTo>
                <a:lnTo>
                  <a:pt x="3540" y="9282"/>
                </a:lnTo>
                <a:lnTo>
                  <a:pt x="4359" y="9412"/>
                </a:lnTo>
                <a:lnTo>
                  <a:pt x="4360" y="9412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4" name="Freeform 1179"/>
          <xdr:cNvSpPr>
            <a:spLocks/>
          </xdr:cNvSpPr>
        </xdr:nvSpPr>
        <xdr:spPr bwMode="auto">
          <a:xfrm>
            <a:off x="435" y="172"/>
            <a:ext cx="1" cy="205"/>
          </a:xfrm>
          <a:custGeom>
            <a:avLst/>
            <a:gdLst>
              <a:gd name="T0" fmla="*/ 0 w 1"/>
              <a:gd name="T1" fmla="*/ 0 h 9412"/>
              <a:gd name="T2" fmla="*/ 0 w 1"/>
              <a:gd name="T3" fmla="*/ 0 h 9412"/>
              <a:gd name="T4" fmla="*/ 1 w 1"/>
              <a:gd name="T5" fmla="*/ 0 h 9412"/>
              <a:gd name="T6" fmla="*/ 0 60000 65536"/>
              <a:gd name="T7" fmla="*/ 0 60000 65536"/>
              <a:gd name="T8" fmla="*/ 0 60000 65536"/>
              <a:gd name="T9" fmla="*/ 0 w 1"/>
              <a:gd name="T10" fmla="*/ 0 h 9412"/>
              <a:gd name="T11" fmla="*/ 1 w 1"/>
              <a:gd name="T12" fmla="*/ 9412 h 9412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1" h="9412">
                <a:moveTo>
                  <a:pt x="0" y="9412"/>
                </a:moveTo>
                <a:lnTo>
                  <a:pt x="0" y="0"/>
                </a:lnTo>
                <a:lnTo>
                  <a:pt x="1" y="0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5" name="Freeform 1180"/>
          <xdr:cNvSpPr>
            <a:spLocks/>
          </xdr:cNvSpPr>
        </xdr:nvSpPr>
        <xdr:spPr bwMode="auto">
          <a:xfrm>
            <a:off x="449" y="331"/>
            <a:ext cx="95" cy="60"/>
          </a:xfrm>
          <a:custGeom>
            <a:avLst/>
            <a:gdLst>
              <a:gd name="T0" fmla="*/ 0 w 4378"/>
              <a:gd name="T1" fmla="*/ 0 h 2788"/>
              <a:gd name="T2" fmla="*/ 0 w 4378"/>
              <a:gd name="T3" fmla="*/ 0 h 2788"/>
              <a:gd name="T4" fmla="*/ 0 w 4378"/>
              <a:gd name="T5" fmla="*/ 0 h 2788"/>
              <a:gd name="T6" fmla="*/ 0 w 4378"/>
              <a:gd name="T7" fmla="*/ 0 h 2788"/>
              <a:gd name="T8" fmla="*/ 0 w 4378"/>
              <a:gd name="T9" fmla="*/ 0 h 2788"/>
              <a:gd name="T10" fmla="*/ 0 w 4378"/>
              <a:gd name="T11" fmla="*/ 0 h 2788"/>
              <a:gd name="T12" fmla="*/ 0 w 4378"/>
              <a:gd name="T13" fmla="*/ 0 h 2788"/>
              <a:gd name="T14" fmla="*/ 0 w 4378"/>
              <a:gd name="T15" fmla="*/ 0 h 2788"/>
              <a:gd name="T16" fmla="*/ 0 60000 65536"/>
              <a:gd name="T17" fmla="*/ 0 60000 65536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w 4378"/>
              <a:gd name="T25" fmla="*/ 0 h 2788"/>
              <a:gd name="T26" fmla="*/ 4378 w 4378"/>
              <a:gd name="T27" fmla="*/ 2788 h 2788"/>
            </a:gdLst>
            <a:ahLst/>
            <a:cxnLst>
              <a:cxn ang="T16">
                <a:pos x="T0" y="T1"/>
              </a:cxn>
              <a:cxn ang="T17">
                <a:pos x="T2" y="T3"/>
              </a:cxn>
              <a:cxn ang="T18">
                <a:pos x="T4" y="T5"/>
              </a:cxn>
              <a:cxn ang="T19">
                <a:pos x="T6" y="T7"/>
              </a:cxn>
              <a:cxn ang="T20">
                <a:pos x="T8" y="T9"/>
              </a:cxn>
              <a:cxn ang="T21">
                <a:pos x="T10" y="T11"/>
              </a:cxn>
              <a:cxn ang="T22">
                <a:pos x="T12" y="T13"/>
              </a:cxn>
              <a:cxn ang="T23">
                <a:pos x="T14" y="T15"/>
              </a:cxn>
            </a:cxnLst>
            <a:rect l="T24" t="T25" r="T26" b="T27"/>
            <a:pathLst>
              <a:path w="4378" h="2788">
                <a:moveTo>
                  <a:pt x="0" y="2788"/>
                </a:moveTo>
                <a:lnTo>
                  <a:pt x="891" y="2658"/>
                </a:lnTo>
                <a:lnTo>
                  <a:pt x="1749" y="2378"/>
                </a:lnTo>
                <a:lnTo>
                  <a:pt x="2547" y="1961"/>
                </a:lnTo>
                <a:lnTo>
                  <a:pt x="3265" y="1413"/>
                </a:lnTo>
                <a:lnTo>
                  <a:pt x="3881" y="753"/>
                </a:lnTo>
                <a:lnTo>
                  <a:pt x="4377" y="0"/>
                </a:lnTo>
                <a:lnTo>
                  <a:pt x="4378" y="0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6" name="Freeform 1181"/>
          <xdr:cNvSpPr>
            <a:spLocks/>
          </xdr:cNvSpPr>
        </xdr:nvSpPr>
        <xdr:spPr bwMode="auto">
          <a:xfrm>
            <a:off x="339" y="331"/>
            <a:ext cx="96" cy="60"/>
          </a:xfrm>
          <a:custGeom>
            <a:avLst/>
            <a:gdLst>
              <a:gd name="T0" fmla="*/ 0 w 4378"/>
              <a:gd name="T1" fmla="*/ 0 h 2788"/>
              <a:gd name="T2" fmla="*/ 0 w 4378"/>
              <a:gd name="T3" fmla="*/ 0 h 2788"/>
              <a:gd name="T4" fmla="*/ 0 w 4378"/>
              <a:gd name="T5" fmla="*/ 0 h 2788"/>
              <a:gd name="T6" fmla="*/ 0 w 4378"/>
              <a:gd name="T7" fmla="*/ 0 h 2788"/>
              <a:gd name="T8" fmla="*/ 0 w 4378"/>
              <a:gd name="T9" fmla="*/ 0 h 2788"/>
              <a:gd name="T10" fmla="*/ 0 w 4378"/>
              <a:gd name="T11" fmla="*/ 0 h 2788"/>
              <a:gd name="T12" fmla="*/ 0 w 4378"/>
              <a:gd name="T13" fmla="*/ 0 h 2788"/>
              <a:gd name="T14" fmla="*/ 0 w 4378"/>
              <a:gd name="T15" fmla="*/ 0 h 2788"/>
              <a:gd name="T16" fmla="*/ 0 60000 65536"/>
              <a:gd name="T17" fmla="*/ 0 60000 65536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w 4378"/>
              <a:gd name="T25" fmla="*/ 0 h 2788"/>
              <a:gd name="T26" fmla="*/ 4378 w 4378"/>
              <a:gd name="T27" fmla="*/ 2788 h 2788"/>
            </a:gdLst>
            <a:ahLst/>
            <a:cxnLst>
              <a:cxn ang="T16">
                <a:pos x="T0" y="T1"/>
              </a:cxn>
              <a:cxn ang="T17">
                <a:pos x="T2" y="T3"/>
              </a:cxn>
              <a:cxn ang="T18">
                <a:pos x="T4" y="T5"/>
              </a:cxn>
              <a:cxn ang="T19">
                <a:pos x="T6" y="T7"/>
              </a:cxn>
              <a:cxn ang="T20">
                <a:pos x="T8" y="T9"/>
              </a:cxn>
              <a:cxn ang="T21">
                <a:pos x="T10" y="T11"/>
              </a:cxn>
              <a:cxn ang="T22">
                <a:pos x="T12" y="T13"/>
              </a:cxn>
              <a:cxn ang="T23">
                <a:pos x="T14" y="T15"/>
              </a:cxn>
            </a:cxnLst>
            <a:rect l="T24" t="T25" r="T26" b="T27"/>
            <a:pathLst>
              <a:path w="4378" h="2788">
                <a:moveTo>
                  <a:pt x="0" y="0"/>
                </a:moveTo>
                <a:lnTo>
                  <a:pt x="496" y="753"/>
                </a:lnTo>
                <a:lnTo>
                  <a:pt x="1113" y="1413"/>
                </a:lnTo>
                <a:lnTo>
                  <a:pt x="1830" y="1961"/>
                </a:lnTo>
                <a:lnTo>
                  <a:pt x="2628" y="2378"/>
                </a:lnTo>
                <a:lnTo>
                  <a:pt x="3485" y="2658"/>
                </a:lnTo>
                <a:lnTo>
                  <a:pt x="4377" y="2788"/>
                </a:lnTo>
                <a:lnTo>
                  <a:pt x="4378" y="2788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3</xdr:col>
      <xdr:colOff>342900</xdr:colOff>
      <xdr:row>1</xdr:row>
      <xdr:rowOff>83820</xdr:rowOff>
    </xdr:from>
    <xdr:to>
      <xdr:col>4</xdr:col>
      <xdr:colOff>579120</xdr:colOff>
      <xdr:row>1</xdr:row>
      <xdr:rowOff>83820</xdr:rowOff>
    </xdr:to>
    <xdr:pic>
      <xdr:nvPicPr>
        <xdr:cNvPr id="27" name="Imagem 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213860" y="266700"/>
          <a:ext cx="112776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571499</xdr:colOff>
      <xdr:row>1</xdr:row>
      <xdr:rowOff>125411</xdr:rowOff>
    </xdr:from>
    <xdr:to>
      <xdr:col>5</xdr:col>
      <xdr:colOff>607218</xdr:colOff>
      <xdr:row>5</xdr:row>
      <xdr:rowOff>95250</xdr:rowOff>
    </xdr:to>
    <xdr:pic>
      <xdr:nvPicPr>
        <xdr:cNvPr id="28" name="Imagem 3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24562" y="315911"/>
          <a:ext cx="2619375" cy="9699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213360</xdr:colOff>
      <xdr:row>0</xdr:row>
      <xdr:rowOff>0</xdr:rowOff>
    </xdr:from>
    <xdr:to>
      <xdr:col>1</xdr:col>
      <xdr:colOff>352425</xdr:colOff>
      <xdr:row>3</xdr:row>
      <xdr:rowOff>114300</xdr:rowOff>
    </xdr:to>
    <xdr:grpSp>
      <xdr:nvGrpSpPr>
        <xdr:cNvPr id="132" name="Group 2"/>
        <xdr:cNvGrpSpPr>
          <a:grpSpLocks/>
        </xdr:cNvGrpSpPr>
      </xdr:nvGrpSpPr>
      <xdr:grpSpPr bwMode="auto">
        <a:xfrm>
          <a:off x="213360" y="0"/>
          <a:ext cx="353378" cy="1042988"/>
          <a:chOff x="339" y="172"/>
          <a:chExt cx="207" cy="388"/>
        </a:xfrm>
      </xdr:grpSpPr>
      <xdr:sp macro="" textlink="">
        <xdr:nvSpPr>
          <xdr:cNvPr id="133" name="Freeform 3"/>
          <xdr:cNvSpPr>
            <a:spLocks/>
          </xdr:cNvSpPr>
        </xdr:nvSpPr>
        <xdr:spPr bwMode="auto">
          <a:xfrm>
            <a:off x="339" y="520"/>
            <a:ext cx="1" cy="40"/>
          </a:xfrm>
          <a:custGeom>
            <a:avLst/>
            <a:gdLst>
              <a:gd name="T0" fmla="*/ 0 w 1"/>
              <a:gd name="T1" fmla="*/ 0 h 1812"/>
              <a:gd name="T2" fmla="*/ 0 w 1"/>
              <a:gd name="T3" fmla="*/ 0 h 1812"/>
              <a:gd name="T4" fmla="*/ 1 w 1"/>
              <a:gd name="T5" fmla="*/ 0 h 1812"/>
              <a:gd name="T6" fmla="*/ 0 60000 65536"/>
              <a:gd name="T7" fmla="*/ 0 60000 65536"/>
              <a:gd name="T8" fmla="*/ 0 60000 65536"/>
              <a:gd name="T9" fmla="*/ 0 w 1"/>
              <a:gd name="T10" fmla="*/ 0 h 1812"/>
              <a:gd name="T11" fmla="*/ 1 w 1"/>
              <a:gd name="T12" fmla="*/ 1812 h 1812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1" h="1812">
                <a:moveTo>
                  <a:pt x="0" y="0"/>
                </a:moveTo>
                <a:lnTo>
                  <a:pt x="0" y="1812"/>
                </a:lnTo>
                <a:lnTo>
                  <a:pt x="1" y="1812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34" name="Freeform 4"/>
          <xdr:cNvSpPr>
            <a:spLocks/>
          </xdr:cNvSpPr>
        </xdr:nvSpPr>
        <xdr:spPr bwMode="auto">
          <a:xfrm>
            <a:off x="352" y="520"/>
            <a:ext cx="1" cy="40"/>
          </a:xfrm>
          <a:custGeom>
            <a:avLst/>
            <a:gdLst>
              <a:gd name="T0" fmla="*/ 0 w 1"/>
              <a:gd name="T1" fmla="*/ 0 h 1812"/>
              <a:gd name="T2" fmla="*/ 0 w 1"/>
              <a:gd name="T3" fmla="*/ 0 h 1812"/>
              <a:gd name="T4" fmla="*/ 1 w 1"/>
              <a:gd name="T5" fmla="*/ 0 h 1812"/>
              <a:gd name="T6" fmla="*/ 0 60000 65536"/>
              <a:gd name="T7" fmla="*/ 0 60000 65536"/>
              <a:gd name="T8" fmla="*/ 0 60000 65536"/>
              <a:gd name="T9" fmla="*/ 0 w 1"/>
              <a:gd name="T10" fmla="*/ 0 h 1812"/>
              <a:gd name="T11" fmla="*/ 1 w 1"/>
              <a:gd name="T12" fmla="*/ 1812 h 1812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1" h="1812">
                <a:moveTo>
                  <a:pt x="0" y="0"/>
                </a:moveTo>
                <a:lnTo>
                  <a:pt x="0" y="1812"/>
                </a:lnTo>
                <a:lnTo>
                  <a:pt x="1" y="1812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35" name="Freeform 5"/>
          <xdr:cNvSpPr>
            <a:spLocks/>
          </xdr:cNvSpPr>
        </xdr:nvSpPr>
        <xdr:spPr bwMode="auto">
          <a:xfrm>
            <a:off x="352" y="520"/>
            <a:ext cx="22" cy="21"/>
          </a:xfrm>
          <a:custGeom>
            <a:avLst/>
            <a:gdLst>
              <a:gd name="T0" fmla="*/ 0 w 1024"/>
              <a:gd name="T1" fmla="*/ 0 h 949"/>
              <a:gd name="T2" fmla="*/ 0 w 1024"/>
              <a:gd name="T3" fmla="*/ 0 h 949"/>
              <a:gd name="T4" fmla="*/ 0 w 1024"/>
              <a:gd name="T5" fmla="*/ 0 h 949"/>
              <a:gd name="T6" fmla="*/ 0 w 1024"/>
              <a:gd name="T7" fmla="*/ 0 h 949"/>
              <a:gd name="T8" fmla="*/ 0 w 1024"/>
              <a:gd name="T9" fmla="*/ 0 h 949"/>
              <a:gd name="T10" fmla="*/ 0 w 1024"/>
              <a:gd name="T11" fmla="*/ 0 h 949"/>
              <a:gd name="T12" fmla="*/ 0 w 1024"/>
              <a:gd name="T13" fmla="*/ 0 h 949"/>
              <a:gd name="T14" fmla="*/ 0 w 1024"/>
              <a:gd name="T15" fmla="*/ 0 h 949"/>
              <a:gd name="T16" fmla="*/ 0 w 1024"/>
              <a:gd name="T17" fmla="*/ 0 h 949"/>
              <a:gd name="T18" fmla="*/ 0 w 1024"/>
              <a:gd name="T19" fmla="*/ 0 h 949"/>
              <a:gd name="T20" fmla="*/ 0 w 1024"/>
              <a:gd name="T21" fmla="*/ 0 h 949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w 1024"/>
              <a:gd name="T34" fmla="*/ 0 h 949"/>
              <a:gd name="T35" fmla="*/ 1024 w 1024"/>
              <a:gd name="T36" fmla="*/ 949 h 949"/>
            </a:gdLst>
            <a:ahLst/>
            <a:cxnLst>
              <a:cxn ang="T22">
                <a:pos x="T0" y="T1"/>
              </a:cxn>
              <a:cxn ang="T23">
                <a:pos x="T2" y="T3"/>
              </a:cxn>
              <a:cxn ang="T24">
                <a:pos x="T4" y="T5"/>
              </a:cxn>
              <a:cxn ang="T25">
                <a:pos x="T6" y="T7"/>
              </a:cxn>
              <a:cxn ang="T26">
                <a:pos x="T8" y="T9"/>
              </a:cxn>
              <a:cxn ang="T27">
                <a:pos x="T10" y="T11"/>
              </a:cxn>
              <a:cxn ang="T28">
                <a:pos x="T12" y="T13"/>
              </a:cxn>
              <a:cxn ang="T29">
                <a:pos x="T14" y="T15"/>
              </a:cxn>
              <a:cxn ang="T30">
                <a:pos x="T16" y="T17"/>
              </a:cxn>
              <a:cxn ang="T31">
                <a:pos x="T18" y="T19"/>
              </a:cxn>
              <a:cxn ang="T32">
                <a:pos x="T20" y="T21"/>
              </a:cxn>
            </a:cxnLst>
            <a:rect l="T33" t="T34" r="T35" b="T36"/>
            <a:pathLst>
              <a:path w="1024" h="949">
                <a:moveTo>
                  <a:pt x="0" y="0"/>
                </a:moveTo>
                <a:lnTo>
                  <a:pt x="658" y="0"/>
                </a:lnTo>
                <a:lnTo>
                  <a:pt x="878" y="86"/>
                </a:lnTo>
                <a:lnTo>
                  <a:pt x="951" y="172"/>
                </a:lnTo>
                <a:lnTo>
                  <a:pt x="1024" y="345"/>
                </a:lnTo>
                <a:lnTo>
                  <a:pt x="1024" y="603"/>
                </a:lnTo>
                <a:lnTo>
                  <a:pt x="951" y="776"/>
                </a:lnTo>
                <a:lnTo>
                  <a:pt x="878" y="863"/>
                </a:lnTo>
                <a:lnTo>
                  <a:pt x="658" y="949"/>
                </a:lnTo>
                <a:lnTo>
                  <a:pt x="0" y="949"/>
                </a:lnTo>
                <a:lnTo>
                  <a:pt x="1" y="949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36" name="Freeform 6"/>
          <xdr:cNvSpPr>
            <a:spLocks/>
          </xdr:cNvSpPr>
        </xdr:nvSpPr>
        <xdr:spPr bwMode="auto">
          <a:xfrm>
            <a:off x="385" y="520"/>
            <a:ext cx="1" cy="40"/>
          </a:xfrm>
          <a:custGeom>
            <a:avLst/>
            <a:gdLst>
              <a:gd name="T0" fmla="*/ 0 w 1"/>
              <a:gd name="T1" fmla="*/ 0 h 1812"/>
              <a:gd name="T2" fmla="*/ 0 w 1"/>
              <a:gd name="T3" fmla="*/ 0 h 1812"/>
              <a:gd name="T4" fmla="*/ 1 w 1"/>
              <a:gd name="T5" fmla="*/ 0 h 1812"/>
              <a:gd name="T6" fmla="*/ 0 60000 65536"/>
              <a:gd name="T7" fmla="*/ 0 60000 65536"/>
              <a:gd name="T8" fmla="*/ 0 60000 65536"/>
              <a:gd name="T9" fmla="*/ 0 w 1"/>
              <a:gd name="T10" fmla="*/ 0 h 1812"/>
              <a:gd name="T11" fmla="*/ 1 w 1"/>
              <a:gd name="T12" fmla="*/ 1812 h 1812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1" h="1812">
                <a:moveTo>
                  <a:pt x="0" y="0"/>
                </a:moveTo>
                <a:lnTo>
                  <a:pt x="0" y="1812"/>
                </a:lnTo>
                <a:lnTo>
                  <a:pt x="1" y="1812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37" name="Freeform 7"/>
          <xdr:cNvSpPr>
            <a:spLocks/>
          </xdr:cNvSpPr>
        </xdr:nvSpPr>
        <xdr:spPr bwMode="auto">
          <a:xfrm>
            <a:off x="385" y="520"/>
            <a:ext cx="22" cy="21"/>
          </a:xfrm>
          <a:custGeom>
            <a:avLst/>
            <a:gdLst>
              <a:gd name="T0" fmla="*/ 0 w 1023"/>
              <a:gd name="T1" fmla="*/ 0 h 949"/>
              <a:gd name="T2" fmla="*/ 0 w 1023"/>
              <a:gd name="T3" fmla="*/ 0 h 949"/>
              <a:gd name="T4" fmla="*/ 0 w 1023"/>
              <a:gd name="T5" fmla="*/ 0 h 949"/>
              <a:gd name="T6" fmla="*/ 0 w 1023"/>
              <a:gd name="T7" fmla="*/ 0 h 949"/>
              <a:gd name="T8" fmla="*/ 0 w 1023"/>
              <a:gd name="T9" fmla="*/ 0 h 949"/>
              <a:gd name="T10" fmla="*/ 0 w 1023"/>
              <a:gd name="T11" fmla="*/ 0 h 949"/>
              <a:gd name="T12" fmla="*/ 0 w 1023"/>
              <a:gd name="T13" fmla="*/ 0 h 949"/>
              <a:gd name="T14" fmla="*/ 0 w 1023"/>
              <a:gd name="T15" fmla="*/ 0 h 949"/>
              <a:gd name="T16" fmla="*/ 0 w 1023"/>
              <a:gd name="T17" fmla="*/ 0 h 949"/>
              <a:gd name="T18" fmla="*/ 0 w 1023"/>
              <a:gd name="T19" fmla="*/ 0 h 949"/>
              <a:gd name="T20" fmla="*/ 0 w 1023"/>
              <a:gd name="T21" fmla="*/ 0 h 949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w 1023"/>
              <a:gd name="T34" fmla="*/ 0 h 949"/>
              <a:gd name="T35" fmla="*/ 1023 w 1023"/>
              <a:gd name="T36" fmla="*/ 949 h 949"/>
            </a:gdLst>
            <a:ahLst/>
            <a:cxnLst>
              <a:cxn ang="T22">
                <a:pos x="T0" y="T1"/>
              </a:cxn>
              <a:cxn ang="T23">
                <a:pos x="T2" y="T3"/>
              </a:cxn>
              <a:cxn ang="T24">
                <a:pos x="T4" y="T5"/>
              </a:cxn>
              <a:cxn ang="T25">
                <a:pos x="T6" y="T7"/>
              </a:cxn>
              <a:cxn ang="T26">
                <a:pos x="T8" y="T9"/>
              </a:cxn>
              <a:cxn ang="T27">
                <a:pos x="T10" y="T11"/>
              </a:cxn>
              <a:cxn ang="T28">
                <a:pos x="T12" y="T13"/>
              </a:cxn>
              <a:cxn ang="T29">
                <a:pos x="T14" y="T15"/>
              </a:cxn>
              <a:cxn ang="T30">
                <a:pos x="T16" y="T17"/>
              </a:cxn>
              <a:cxn ang="T31">
                <a:pos x="T18" y="T19"/>
              </a:cxn>
              <a:cxn ang="T32">
                <a:pos x="T20" y="T21"/>
              </a:cxn>
            </a:cxnLst>
            <a:rect l="T33" t="T34" r="T35" b="T36"/>
            <a:pathLst>
              <a:path w="1023" h="949">
                <a:moveTo>
                  <a:pt x="0" y="0"/>
                </a:moveTo>
                <a:lnTo>
                  <a:pt x="658" y="0"/>
                </a:lnTo>
                <a:lnTo>
                  <a:pt x="877" y="86"/>
                </a:lnTo>
                <a:lnTo>
                  <a:pt x="950" y="172"/>
                </a:lnTo>
                <a:lnTo>
                  <a:pt x="1023" y="345"/>
                </a:lnTo>
                <a:lnTo>
                  <a:pt x="1023" y="603"/>
                </a:lnTo>
                <a:lnTo>
                  <a:pt x="950" y="776"/>
                </a:lnTo>
                <a:lnTo>
                  <a:pt x="877" y="863"/>
                </a:lnTo>
                <a:lnTo>
                  <a:pt x="658" y="949"/>
                </a:lnTo>
                <a:lnTo>
                  <a:pt x="0" y="949"/>
                </a:lnTo>
                <a:lnTo>
                  <a:pt x="1" y="949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38" name="Freeform 8"/>
          <xdr:cNvSpPr>
            <a:spLocks/>
          </xdr:cNvSpPr>
        </xdr:nvSpPr>
        <xdr:spPr bwMode="auto">
          <a:xfrm>
            <a:off x="419" y="520"/>
            <a:ext cx="22" cy="40"/>
          </a:xfrm>
          <a:custGeom>
            <a:avLst/>
            <a:gdLst>
              <a:gd name="T0" fmla="*/ 0 w 1026"/>
              <a:gd name="T1" fmla="*/ 0 h 1812"/>
              <a:gd name="T2" fmla="*/ 0 w 1026"/>
              <a:gd name="T3" fmla="*/ 0 h 1812"/>
              <a:gd name="T4" fmla="*/ 0 w 1026"/>
              <a:gd name="T5" fmla="*/ 0 h 1812"/>
              <a:gd name="T6" fmla="*/ 0 w 1026"/>
              <a:gd name="T7" fmla="*/ 0 h 1812"/>
              <a:gd name="T8" fmla="*/ 0 w 1026"/>
              <a:gd name="T9" fmla="*/ 0 h 1812"/>
              <a:gd name="T10" fmla="*/ 0 w 1026"/>
              <a:gd name="T11" fmla="*/ 0 h 1812"/>
              <a:gd name="T12" fmla="*/ 0 w 1026"/>
              <a:gd name="T13" fmla="*/ 0 h 1812"/>
              <a:gd name="T14" fmla="*/ 0 w 1026"/>
              <a:gd name="T15" fmla="*/ 0 h 1812"/>
              <a:gd name="T16" fmla="*/ 0 w 1026"/>
              <a:gd name="T17" fmla="*/ 0 h 1812"/>
              <a:gd name="T18" fmla="*/ 0 w 1026"/>
              <a:gd name="T19" fmla="*/ 0 h 1812"/>
              <a:gd name="T20" fmla="*/ 0 w 1026"/>
              <a:gd name="T21" fmla="*/ 0 h 1812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w 1026"/>
              <a:gd name="T34" fmla="*/ 0 h 1812"/>
              <a:gd name="T35" fmla="*/ 1026 w 1026"/>
              <a:gd name="T36" fmla="*/ 1812 h 1812"/>
            </a:gdLst>
            <a:ahLst/>
            <a:cxnLst>
              <a:cxn ang="T22">
                <a:pos x="T0" y="T1"/>
              </a:cxn>
              <a:cxn ang="T23">
                <a:pos x="T2" y="T3"/>
              </a:cxn>
              <a:cxn ang="T24">
                <a:pos x="T4" y="T5"/>
              </a:cxn>
              <a:cxn ang="T25">
                <a:pos x="T6" y="T7"/>
              </a:cxn>
              <a:cxn ang="T26">
                <a:pos x="T8" y="T9"/>
              </a:cxn>
              <a:cxn ang="T27">
                <a:pos x="T10" y="T11"/>
              </a:cxn>
              <a:cxn ang="T28">
                <a:pos x="T12" y="T13"/>
              </a:cxn>
              <a:cxn ang="T29">
                <a:pos x="T14" y="T15"/>
              </a:cxn>
              <a:cxn ang="T30">
                <a:pos x="T16" y="T17"/>
              </a:cxn>
              <a:cxn ang="T31">
                <a:pos x="T18" y="T19"/>
              </a:cxn>
              <a:cxn ang="T32">
                <a:pos x="T20" y="T21"/>
              </a:cxn>
            </a:cxnLst>
            <a:rect l="T33" t="T34" r="T35" b="T36"/>
            <a:pathLst>
              <a:path w="1026" h="1812">
                <a:moveTo>
                  <a:pt x="0" y="0"/>
                </a:moveTo>
                <a:lnTo>
                  <a:pt x="0" y="1294"/>
                </a:lnTo>
                <a:lnTo>
                  <a:pt x="73" y="1553"/>
                </a:lnTo>
                <a:lnTo>
                  <a:pt x="220" y="1725"/>
                </a:lnTo>
                <a:lnTo>
                  <a:pt x="439" y="1812"/>
                </a:lnTo>
                <a:lnTo>
                  <a:pt x="586" y="1812"/>
                </a:lnTo>
                <a:lnTo>
                  <a:pt x="805" y="1725"/>
                </a:lnTo>
                <a:lnTo>
                  <a:pt x="952" y="1553"/>
                </a:lnTo>
                <a:lnTo>
                  <a:pt x="1025" y="1294"/>
                </a:lnTo>
                <a:lnTo>
                  <a:pt x="1025" y="0"/>
                </a:lnTo>
                <a:lnTo>
                  <a:pt x="1026" y="0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39" name="Freeform 9"/>
          <xdr:cNvSpPr>
            <a:spLocks/>
          </xdr:cNvSpPr>
        </xdr:nvSpPr>
        <xdr:spPr bwMode="auto">
          <a:xfrm>
            <a:off x="454" y="543"/>
            <a:ext cx="28" cy="1"/>
          </a:xfrm>
          <a:custGeom>
            <a:avLst/>
            <a:gdLst>
              <a:gd name="T0" fmla="*/ 0 w 1319"/>
              <a:gd name="T1" fmla="*/ 0 h 1"/>
              <a:gd name="T2" fmla="*/ 0 w 1319"/>
              <a:gd name="T3" fmla="*/ 0 h 1"/>
              <a:gd name="T4" fmla="*/ 0 w 1319"/>
              <a:gd name="T5" fmla="*/ 0 h 1"/>
              <a:gd name="T6" fmla="*/ 0 60000 65536"/>
              <a:gd name="T7" fmla="*/ 0 60000 65536"/>
              <a:gd name="T8" fmla="*/ 0 60000 65536"/>
              <a:gd name="T9" fmla="*/ 0 w 1319"/>
              <a:gd name="T10" fmla="*/ 0 h 1"/>
              <a:gd name="T11" fmla="*/ 1319 w 1319"/>
              <a:gd name="T12" fmla="*/ 1 h 1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1319" h="1">
                <a:moveTo>
                  <a:pt x="0" y="0"/>
                </a:moveTo>
                <a:lnTo>
                  <a:pt x="1318" y="0"/>
                </a:lnTo>
                <a:lnTo>
                  <a:pt x="1319" y="0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40" name="Freeform 10"/>
          <xdr:cNvSpPr>
            <a:spLocks/>
          </xdr:cNvSpPr>
        </xdr:nvSpPr>
        <xdr:spPr bwMode="auto">
          <a:xfrm>
            <a:off x="490" y="520"/>
            <a:ext cx="13" cy="40"/>
          </a:xfrm>
          <a:custGeom>
            <a:avLst/>
            <a:gdLst>
              <a:gd name="T0" fmla="*/ 0 w 587"/>
              <a:gd name="T1" fmla="*/ 0 h 1812"/>
              <a:gd name="T2" fmla="*/ 0 w 587"/>
              <a:gd name="T3" fmla="*/ 0 h 1812"/>
              <a:gd name="T4" fmla="*/ 0 w 587"/>
              <a:gd name="T5" fmla="*/ 0 h 1812"/>
              <a:gd name="T6" fmla="*/ 0 60000 65536"/>
              <a:gd name="T7" fmla="*/ 0 60000 65536"/>
              <a:gd name="T8" fmla="*/ 0 60000 65536"/>
              <a:gd name="T9" fmla="*/ 0 w 587"/>
              <a:gd name="T10" fmla="*/ 0 h 1812"/>
              <a:gd name="T11" fmla="*/ 587 w 587"/>
              <a:gd name="T12" fmla="*/ 1812 h 1812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587" h="1812">
                <a:moveTo>
                  <a:pt x="0" y="0"/>
                </a:moveTo>
                <a:lnTo>
                  <a:pt x="586" y="1812"/>
                </a:lnTo>
                <a:lnTo>
                  <a:pt x="587" y="1812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41" name="Freeform 11"/>
          <xdr:cNvSpPr>
            <a:spLocks/>
          </xdr:cNvSpPr>
        </xdr:nvSpPr>
        <xdr:spPr bwMode="auto">
          <a:xfrm>
            <a:off x="503" y="520"/>
            <a:ext cx="13" cy="40"/>
          </a:xfrm>
          <a:custGeom>
            <a:avLst/>
            <a:gdLst>
              <a:gd name="T0" fmla="*/ 0 w 586"/>
              <a:gd name="T1" fmla="*/ 0 h 1812"/>
              <a:gd name="T2" fmla="*/ 0 w 586"/>
              <a:gd name="T3" fmla="*/ 0 h 1812"/>
              <a:gd name="T4" fmla="*/ 0 w 586"/>
              <a:gd name="T5" fmla="*/ 0 h 1812"/>
              <a:gd name="T6" fmla="*/ 0 60000 65536"/>
              <a:gd name="T7" fmla="*/ 0 60000 65536"/>
              <a:gd name="T8" fmla="*/ 0 60000 65536"/>
              <a:gd name="T9" fmla="*/ 0 w 586"/>
              <a:gd name="T10" fmla="*/ 0 h 1812"/>
              <a:gd name="T11" fmla="*/ 586 w 586"/>
              <a:gd name="T12" fmla="*/ 1812 h 1812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586" h="1812">
                <a:moveTo>
                  <a:pt x="586" y="0"/>
                </a:moveTo>
                <a:lnTo>
                  <a:pt x="0" y="1812"/>
                </a:lnTo>
                <a:lnTo>
                  <a:pt x="1" y="1812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42" name="Freeform 12"/>
          <xdr:cNvSpPr>
            <a:spLocks/>
          </xdr:cNvSpPr>
        </xdr:nvSpPr>
        <xdr:spPr bwMode="auto">
          <a:xfrm>
            <a:off x="524" y="520"/>
            <a:ext cx="1" cy="40"/>
          </a:xfrm>
          <a:custGeom>
            <a:avLst/>
            <a:gdLst>
              <a:gd name="T0" fmla="*/ 0 w 1"/>
              <a:gd name="T1" fmla="*/ 0 h 1812"/>
              <a:gd name="T2" fmla="*/ 0 w 1"/>
              <a:gd name="T3" fmla="*/ 0 h 1812"/>
              <a:gd name="T4" fmla="*/ 1 w 1"/>
              <a:gd name="T5" fmla="*/ 0 h 1812"/>
              <a:gd name="T6" fmla="*/ 0 60000 65536"/>
              <a:gd name="T7" fmla="*/ 0 60000 65536"/>
              <a:gd name="T8" fmla="*/ 0 60000 65536"/>
              <a:gd name="T9" fmla="*/ 0 w 1"/>
              <a:gd name="T10" fmla="*/ 0 h 1812"/>
              <a:gd name="T11" fmla="*/ 1 w 1"/>
              <a:gd name="T12" fmla="*/ 1812 h 1812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1" h="1812">
                <a:moveTo>
                  <a:pt x="0" y="0"/>
                </a:moveTo>
                <a:lnTo>
                  <a:pt x="0" y="1812"/>
                </a:lnTo>
                <a:lnTo>
                  <a:pt x="1" y="1812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43" name="Freeform 13"/>
          <xdr:cNvSpPr>
            <a:spLocks/>
          </xdr:cNvSpPr>
        </xdr:nvSpPr>
        <xdr:spPr bwMode="auto">
          <a:xfrm>
            <a:off x="524" y="520"/>
            <a:ext cx="22" cy="19"/>
          </a:xfrm>
          <a:custGeom>
            <a:avLst/>
            <a:gdLst>
              <a:gd name="T0" fmla="*/ 0 w 1023"/>
              <a:gd name="T1" fmla="*/ 0 h 863"/>
              <a:gd name="T2" fmla="*/ 0 w 1023"/>
              <a:gd name="T3" fmla="*/ 0 h 863"/>
              <a:gd name="T4" fmla="*/ 0 w 1023"/>
              <a:gd name="T5" fmla="*/ 0 h 863"/>
              <a:gd name="T6" fmla="*/ 0 w 1023"/>
              <a:gd name="T7" fmla="*/ 0 h 863"/>
              <a:gd name="T8" fmla="*/ 0 w 1023"/>
              <a:gd name="T9" fmla="*/ 0 h 863"/>
              <a:gd name="T10" fmla="*/ 0 w 1023"/>
              <a:gd name="T11" fmla="*/ 0 h 863"/>
              <a:gd name="T12" fmla="*/ 0 w 1023"/>
              <a:gd name="T13" fmla="*/ 0 h 863"/>
              <a:gd name="T14" fmla="*/ 0 w 1023"/>
              <a:gd name="T15" fmla="*/ 0 h 863"/>
              <a:gd name="T16" fmla="*/ 0 w 1023"/>
              <a:gd name="T17" fmla="*/ 0 h 863"/>
              <a:gd name="T18" fmla="*/ 0 w 1023"/>
              <a:gd name="T19" fmla="*/ 0 h 863"/>
              <a:gd name="T20" fmla="*/ 0 w 1023"/>
              <a:gd name="T21" fmla="*/ 0 h 863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w 1023"/>
              <a:gd name="T34" fmla="*/ 0 h 863"/>
              <a:gd name="T35" fmla="*/ 1023 w 1023"/>
              <a:gd name="T36" fmla="*/ 863 h 863"/>
            </a:gdLst>
            <a:ahLst/>
            <a:cxnLst>
              <a:cxn ang="T22">
                <a:pos x="T0" y="T1"/>
              </a:cxn>
              <a:cxn ang="T23">
                <a:pos x="T2" y="T3"/>
              </a:cxn>
              <a:cxn ang="T24">
                <a:pos x="T4" y="T5"/>
              </a:cxn>
              <a:cxn ang="T25">
                <a:pos x="T6" y="T7"/>
              </a:cxn>
              <a:cxn ang="T26">
                <a:pos x="T8" y="T9"/>
              </a:cxn>
              <a:cxn ang="T27">
                <a:pos x="T10" y="T11"/>
              </a:cxn>
              <a:cxn ang="T28">
                <a:pos x="T12" y="T13"/>
              </a:cxn>
              <a:cxn ang="T29">
                <a:pos x="T14" y="T15"/>
              </a:cxn>
              <a:cxn ang="T30">
                <a:pos x="T16" y="T17"/>
              </a:cxn>
              <a:cxn ang="T31">
                <a:pos x="T18" y="T19"/>
              </a:cxn>
              <a:cxn ang="T32">
                <a:pos x="T20" y="T21"/>
              </a:cxn>
            </a:cxnLst>
            <a:rect l="T33" t="T34" r="T35" b="T36"/>
            <a:pathLst>
              <a:path w="1023" h="863">
                <a:moveTo>
                  <a:pt x="0" y="0"/>
                </a:moveTo>
                <a:lnTo>
                  <a:pt x="657" y="0"/>
                </a:lnTo>
                <a:lnTo>
                  <a:pt x="877" y="86"/>
                </a:lnTo>
                <a:lnTo>
                  <a:pt x="950" y="172"/>
                </a:lnTo>
                <a:lnTo>
                  <a:pt x="1023" y="345"/>
                </a:lnTo>
                <a:lnTo>
                  <a:pt x="1023" y="518"/>
                </a:lnTo>
                <a:lnTo>
                  <a:pt x="950" y="690"/>
                </a:lnTo>
                <a:lnTo>
                  <a:pt x="877" y="776"/>
                </a:lnTo>
                <a:lnTo>
                  <a:pt x="657" y="863"/>
                </a:lnTo>
                <a:lnTo>
                  <a:pt x="0" y="863"/>
                </a:lnTo>
                <a:lnTo>
                  <a:pt x="1" y="863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44" name="Freeform 14"/>
          <xdr:cNvSpPr>
            <a:spLocks/>
          </xdr:cNvSpPr>
        </xdr:nvSpPr>
        <xdr:spPr bwMode="auto">
          <a:xfrm>
            <a:off x="535" y="539"/>
            <a:ext cx="11" cy="21"/>
          </a:xfrm>
          <a:custGeom>
            <a:avLst/>
            <a:gdLst>
              <a:gd name="T0" fmla="*/ 0 w 513"/>
              <a:gd name="T1" fmla="*/ 0 h 949"/>
              <a:gd name="T2" fmla="*/ 0 w 513"/>
              <a:gd name="T3" fmla="*/ 0 h 949"/>
              <a:gd name="T4" fmla="*/ 0 w 513"/>
              <a:gd name="T5" fmla="*/ 0 h 949"/>
              <a:gd name="T6" fmla="*/ 0 60000 65536"/>
              <a:gd name="T7" fmla="*/ 0 60000 65536"/>
              <a:gd name="T8" fmla="*/ 0 60000 65536"/>
              <a:gd name="T9" fmla="*/ 0 w 513"/>
              <a:gd name="T10" fmla="*/ 0 h 949"/>
              <a:gd name="T11" fmla="*/ 513 w 513"/>
              <a:gd name="T12" fmla="*/ 949 h 949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513" h="949">
                <a:moveTo>
                  <a:pt x="0" y="0"/>
                </a:moveTo>
                <a:lnTo>
                  <a:pt x="512" y="949"/>
                </a:lnTo>
                <a:lnTo>
                  <a:pt x="513" y="949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45" name="Freeform 15"/>
          <xdr:cNvSpPr>
            <a:spLocks/>
          </xdr:cNvSpPr>
        </xdr:nvSpPr>
        <xdr:spPr bwMode="auto">
          <a:xfrm>
            <a:off x="339" y="331"/>
            <a:ext cx="1" cy="169"/>
          </a:xfrm>
          <a:custGeom>
            <a:avLst/>
            <a:gdLst>
              <a:gd name="T0" fmla="*/ 0 w 1"/>
              <a:gd name="T1" fmla="*/ 0 h 7796"/>
              <a:gd name="T2" fmla="*/ 0 w 1"/>
              <a:gd name="T3" fmla="*/ 0 h 7796"/>
              <a:gd name="T4" fmla="*/ 1 w 1"/>
              <a:gd name="T5" fmla="*/ 0 h 7796"/>
              <a:gd name="T6" fmla="*/ 0 60000 65536"/>
              <a:gd name="T7" fmla="*/ 0 60000 65536"/>
              <a:gd name="T8" fmla="*/ 0 60000 65536"/>
              <a:gd name="T9" fmla="*/ 0 w 1"/>
              <a:gd name="T10" fmla="*/ 0 h 7796"/>
              <a:gd name="T11" fmla="*/ 1 w 1"/>
              <a:gd name="T12" fmla="*/ 7796 h 7796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1" h="7796">
                <a:moveTo>
                  <a:pt x="0" y="7796"/>
                </a:moveTo>
                <a:lnTo>
                  <a:pt x="0" y="0"/>
                </a:lnTo>
                <a:lnTo>
                  <a:pt x="1" y="0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46" name="Freeform 16"/>
          <xdr:cNvSpPr>
            <a:spLocks/>
          </xdr:cNvSpPr>
        </xdr:nvSpPr>
        <xdr:spPr bwMode="auto">
          <a:xfrm>
            <a:off x="449" y="391"/>
            <a:ext cx="1" cy="109"/>
          </a:xfrm>
          <a:custGeom>
            <a:avLst/>
            <a:gdLst>
              <a:gd name="T0" fmla="*/ 0 w 1"/>
              <a:gd name="T1" fmla="*/ 0 h 5008"/>
              <a:gd name="T2" fmla="*/ 0 w 1"/>
              <a:gd name="T3" fmla="*/ 0 h 5008"/>
              <a:gd name="T4" fmla="*/ 1 w 1"/>
              <a:gd name="T5" fmla="*/ 0 h 5008"/>
              <a:gd name="T6" fmla="*/ 0 60000 65536"/>
              <a:gd name="T7" fmla="*/ 0 60000 65536"/>
              <a:gd name="T8" fmla="*/ 0 60000 65536"/>
              <a:gd name="T9" fmla="*/ 0 w 1"/>
              <a:gd name="T10" fmla="*/ 0 h 5008"/>
              <a:gd name="T11" fmla="*/ 1 w 1"/>
              <a:gd name="T12" fmla="*/ 5008 h 5008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1" h="5008">
                <a:moveTo>
                  <a:pt x="0" y="5008"/>
                </a:moveTo>
                <a:lnTo>
                  <a:pt x="0" y="0"/>
                </a:lnTo>
                <a:lnTo>
                  <a:pt x="1" y="0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47" name="Freeform 17"/>
          <xdr:cNvSpPr>
            <a:spLocks/>
          </xdr:cNvSpPr>
        </xdr:nvSpPr>
        <xdr:spPr bwMode="auto">
          <a:xfrm>
            <a:off x="435" y="391"/>
            <a:ext cx="1" cy="109"/>
          </a:xfrm>
          <a:custGeom>
            <a:avLst/>
            <a:gdLst>
              <a:gd name="T0" fmla="*/ 0 w 1"/>
              <a:gd name="T1" fmla="*/ 0 h 5008"/>
              <a:gd name="T2" fmla="*/ 0 w 1"/>
              <a:gd name="T3" fmla="*/ 0 h 5008"/>
              <a:gd name="T4" fmla="*/ 1 w 1"/>
              <a:gd name="T5" fmla="*/ 0 h 5008"/>
              <a:gd name="T6" fmla="*/ 0 60000 65536"/>
              <a:gd name="T7" fmla="*/ 0 60000 65536"/>
              <a:gd name="T8" fmla="*/ 0 60000 65536"/>
              <a:gd name="T9" fmla="*/ 0 w 1"/>
              <a:gd name="T10" fmla="*/ 0 h 5008"/>
              <a:gd name="T11" fmla="*/ 1 w 1"/>
              <a:gd name="T12" fmla="*/ 5008 h 5008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1" h="5008">
                <a:moveTo>
                  <a:pt x="0" y="5008"/>
                </a:moveTo>
                <a:lnTo>
                  <a:pt x="0" y="0"/>
                </a:lnTo>
                <a:lnTo>
                  <a:pt x="1" y="0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48" name="Freeform 18"/>
          <xdr:cNvSpPr>
            <a:spLocks/>
          </xdr:cNvSpPr>
        </xdr:nvSpPr>
        <xdr:spPr bwMode="auto">
          <a:xfrm>
            <a:off x="544" y="331"/>
            <a:ext cx="1" cy="169"/>
          </a:xfrm>
          <a:custGeom>
            <a:avLst/>
            <a:gdLst>
              <a:gd name="T0" fmla="*/ 0 w 1"/>
              <a:gd name="T1" fmla="*/ 0 h 7796"/>
              <a:gd name="T2" fmla="*/ 0 w 1"/>
              <a:gd name="T3" fmla="*/ 0 h 7796"/>
              <a:gd name="T4" fmla="*/ 1 w 1"/>
              <a:gd name="T5" fmla="*/ 0 h 7796"/>
              <a:gd name="T6" fmla="*/ 0 60000 65536"/>
              <a:gd name="T7" fmla="*/ 0 60000 65536"/>
              <a:gd name="T8" fmla="*/ 0 60000 65536"/>
              <a:gd name="T9" fmla="*/ 0 w 1"/>
              <a:gd name="T10" fmla="*/ 0 h 7796"/>
              <a:gd name="T11" fmla="*/ 1 w 1"/>
              <a:gd name="T12" fmla="*/ 7796 h 7796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1" h="7796">
                <a:moveTo>
                  <a:pt x="0" y="0"/>
                </a:moveTo>
                <a:lnTo>
                  <a:pt x="0" y="7796"/>
                </a:lnTo>
                <a:lnTo>
                  <a:pt x="1" y="7796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49" name="Freeform 19"/>
          <xdr:cNvSpPr>
            <a:spLocks/>
          </xdr:cNvSpPr>
        </xdr:nvSpPr>
        <xdr:spPr bwMode="auto">
          <a:xfrm>
            <a:off x="449" y="500"/>
            <a:ext cx="95" cy="1"/>
          </a:xfrm>
          <a:custGeom>
            <a:avLst/>
            <a:gdLst>
              <a:gd name="T0" fmla="*/ 0 w 4377"/>
              <a:gd name="T1" fmla="*/ 0 h 1"/>
              <a:gd name="T2" fmla="*/ 0 w 4377"/>
              <a:gd name="T3" fmla="*/ 0 h 1"/>
              <a:gd name="T4" fmla="*/ 0 w 4377"/>
              <a:gd name="T5" fmla="*/ 0 h 1"/>
              <a:gd name="T6" fmla="*/ 0 60000 65536"/>
              <a:gd name="T7" fmla="*/ 0 60000 65536"/>
              <a:gd name="T8" fmla="*/ 0 60000 65536"/>
              <a:gd name="T9" fmla="*/ 0 w 4377"/>
              <a:gd name="T10" fmla="*/ 0 h 1"/>
              <a:gd name="T11" fmla="*/ 4377 w 4377"/>
              <a:gd name="T12" fmla="*/ 1 h 1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4377" h="1">
                <a:moveTo>
                  <a:pt x="4377" y="0"/>
                </a:moveTo>
                <a:lnTo>
                  <a:pt x="0" y="0"/>
                </a:lnTo>
                <a:lnTo>
                  <a:pt x="1" y="0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50" name="Freeform 20"/>
          <xdr:cNvSpPr>
            <a:spLocks/>
          </xdr:cNvSpPr>
        </xdr:nvSpPr>
        <xdr:spPr bwMode="auto">
          <a:xfrm>
            <a:off x="339" y="500"/>
            <a:ext cx="96" cy="1"/>
          </a:xfrm>
          <a:custGeom>
            <a:avLst/>
            <a:gdLst>
              <a:gd name="T0" fmla="*/ 0 w 4377"/>
              <a:gd name="T1" fmla="*/ 0 h 1"/>
              <a:gd name="T2" fmla="*/ 0 w 4377"/>
              <a:gd name="T3" fmla="*/ 0 h 1"/>
              <a:gd name="T4" fmla="*/ 0 w 4377"/>
              <a:gd name="T5" fmla="*/ 0 h 1"/>
              <a:gd name="T6" fmla="*/ 0 60000 65536"/>
              <a:gd name="T7" fmla="*/ 0 60000 65536"/>
              <a:gd name="T8" fmla="*/ 0 60000 65536"/>
              <a:gd name="T9" fmla="*/ 0 w 4377"/>
              <a:gd name="T10" fmla="*/ 0 h 1"/>
              <a:gd name="T11" fmla="*/ 4377 w 4377"/>
              <a:gd name="T12" fmla="*/ 1 h 1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4377" h="1">
                <a:moveTo>
                  <a:pt x="4377" y="0"/>
                </a:moveTo>
                <a:lnTo>
                  <a:pt x="0" y="0"/>
                </a:lnTo>
                <a:lnTo>
                  <a:pt x="1" y="0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51" name="Freeform 21"/>
          <xdr:cNvSpPr>
            <a:spLocks/>
          </xdr:cNvSpPr>
        </xdr:nvSpPr>
        <xdr:spPr bwMode="auto">
          <a:xfrm>
            <a:off x="449" y="172"/>
            <a:ext cx="1" cy="205"/>
          </a:xfrm>
          <a:custGeom>
            <a:avLst/>
            <a:gdLst>
              <a:gd name="T0" fmla="*/ 0 w 1"/>
              <a:gd name="T1" fmla="*/ 0 h 9412"/>
              <a:gd name="T2" fmla="*/ 0 w 1"/>
              <a:gd name="T3" fmla="*/ 0 h 9412"/>
              <a:gd name="T4" fmla="*/ 1 w 1"/>
              <a:gd name="T5" fmla="*/ 0 h 9412"/>
              <a:gd name="T6" fmla="*/ 0 60000 65536"/>
              <a:gd name="T7" fmla="*/ 0 60000 65536"/>
              <a:gd name="T8" fmla="*/ 0 60000 65536"/>
              <a:gd name="T9" fmla="*/ 0 w 1"/>
              <a:gd name="T10" fmla="*/ 0 h 9412"/>
              <a:gd name="T11" fmla="*/ 1 w 1"/>
              <a:gd name="T12" fmla="*/ 9412 h 9412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1" h="9412">
                <a:moveTo>
                  <a:pt x="0" y="9412"/>
                </a:moveTo>
                <a:lnTo>
                  <a:pt x="0" y="0"/>
                </a:lnTo>
                <a:lnTo>
                  <a:pt x="1" y="0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52" name="Freeform 22"/>
          <xdr:cNvSpPr>
            <a:spLocks/>
          </xdr:cNvSpPr>
        </xdr:nvSpPr>
        <xdr:spPr bwMode="auto">
          <a:xfrm>
            <a:off x="449" y="172"/>
            <a:ext cx="95" cy="205"/>
          </a:xfrm>
          <a:custGeom>
            <a:avLst/>
            <a:gdLst>
              <a:gd name="T0" fmla="*/ 0 w 4359"/>
              <a:gd name="T1" fmla="*/ 0 h 9412"/>
              <a:gd name="T2" fmla="*/ 0 w 4359"/>
              <a:gd name="T3" fmla="*/ 0 h 9412"/>
              <a:gd name="T4" fmla="*/ 0 w 4359"/>
              <a:gd name="T5" fmla="*/ 0 h 9412"/>
              <a:gd name="T6" fmla="*/ 0 w 4359"/>
              <a:gd name="T7" fmla="*/ 0 h 9412"/>
              <a:gd name="T8" fmla="*/ 0 w 4359"/>
              <a:gd name="T9" fmla="*/ 0 h 9412"/>
              <a:gd name="T10" fmla="*/ 0 w 4359"/>
              <a:gd name="T11" fmla="*/ 0 h 9412"/>
              <a:gd name="T12" fmla="*/ 0 w 4359"/>
              <a:gd name="T13" fmla="*/ 0 h 9412"/>
              <a:gd name="T14" fmla="*/ 0 w 4359"/>
              <a:gd name="T15" fmla="*/ 0 h 9412"/>
              <a:gd name="T16" fmla="*/ 0 w 4359"/>
              <a:gd name="T17" fmla="*/ 0 h 9412"/>
              <a:gd name="T18" fmla="*/ 0 w 4359"/>
              <a:gd name="T19" fmla="*/ 0 h 9412"/>
              <a:gd name="T20" fmla="*/ 0 w 4359"/>
              <a:gd name="T21" fmla="*/ 0 h 9412"/>
              <a:gd name="T22" fmla="*/ 0 w 4359"/>
              <a:gd name="T23" fmla="*/ 0 h 9412"/>
              <a:gd name="T24" fmla="*/ 0 w 4359"/>
              <a:gd name="T25" fmla="*/ 0 h 9412"/>
              <a:gd name="T26" fmla="*/ 0 w 4359"/>
              <a:gd name="T27" fmla="*/ 0 h 9412"/>
              <a:gd name="T28" fmla="*/ 0 w 4359"/>
              <a:gd name="T29" fmla="*/ 0 h 9412"/>
              <a:gd name="T30" fmla="*/ 0 w 4359"/>
              <a:gd name="T31" fmla="*/ 0 h 9412"/>
              <a:gd name="T32" fmla="*/ 0 w 4359"/>
              <a:gd name="T33" fmla="*/ 0 h 9412"/>
              <a:gd name="T34" fmla="*/ 0 w 4359"/>
              <a:gd name="T35" fmla="*/ 0 h 9412"/>
              <a:gd name="T36" fmla="*/ 0 w 4359"/>
              <a:gd name="T37" fmla="*/ 0 h 9412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w 4359"/>
              <a:gd name="T58" fmla="*/ 0 h 9412"/>
              <a:gd name="T59" fmla="*/ 4359 w 4359"/>
              <a:gd name="T60" fmla="*/ 9412 h 9412"/>
            </a:gdLst>
            <a:ahLst/>
            <a:cxnLst>
              <a:cxn ang="T38">
                <a:pos x="T0" y="T1"/>
              </a:cxn>
              <a:cxn ang="T39">
                <a:pos x="T2" y="T3"/>
              </a:cxn>
              <a:cxn ang="T40">
                <a:pos x="T4" y="T5"/>
              </a:cxn>
              <a:cxn ang="T41">
                <a:pos x="T6" y="T7"/>
              </a:cxn>
              <a:cxn ang="T42">
                <a:pos x="T8" y="T9"/>
              </a:cxn>
              <a:cxn ang="T43">
                <a:pos x="T10" y="T11"/>
              </a:cxn>
              <a:cxn ang="T44">
                <a:pos x="T12" y="T13"/>
              </a:cxn>
              <a:cxn ang="T45">
                <a:pos x="T14" y="T15"/>
              </a:cxn>
              <a:cxn ang="T46">
                <a:pos x="T16" y="T17"/>
              </a:cxn>
              <a:cxn ang="T47">
                <a:pos x="T18" y="T19"/>
              </a:cxn>
              <a:cxn ang="T48">
                <a:pos x="T20" y="T21"/>
              </a:cxn>
              <a:cxn ang="T49">
                <a:pos x="T22" y="T23"/>
              </a:cxn>
              <a:cxn ang="T50">
                <a:pos x="T24" y="T25"/>
              </a:cxn>
              <a:cxn ang="T51">
                <a:pos x="T26" y="T27"/>
              </a:cxn>
              <a:cxn ang="T52">
                <a:pos x="T28" y="T29"/>
              </a:cxn>
              <a:cxn ang="T53">
                <a:pos x="T30" y="T31"/>
              </a:cxn>
              <a:cxn ang="T54">
                <a:pos x="T32" y="T33"/>
              </a:cxn>
              <a:cxn ang="T55">
                <a:pos x="T34" y="T35"/>
              </a:cxn>
              <a:cxn ang="T56">
                <a:pos x="T36" y="T37"/>
              </a:cxn>
            </a:cxnLst>
            <a:rect l="T57" t="T58" r="T59" b="T60"/>
            <a:pathLst>
              <a:path w="4359" h="9412">
                <a:moveTo>
                  <a:pt x="0" y="9412"/>
                </a:moveTo>
                <a:lnTo>
                  <a:pt x="819" y="9282"/>
                </a:lnTo>
                <a:lnTo>
                  <a:pt x="1603" y="9008"/>
                </a:lnTo>
                <a:lnTo>
                  <a:pt x="2327" y="8602"/>
                </a:lnTo>
                <a:lnTo>
                  <a:pt x="2968" y="8073"/>
                </a:lnTo>
                <a:lnTo>
                  <a:pt x="3507" y="7440"/>
                </a:lnTo>
                <a:lnTo>
                  <a:pt x="3926" y="6722"/>
                </a:lnTo>
                <a:lnTo>
                  <a:pt x="4213" y="5941"/>
                </a:lnTo>
                <a:lnTo>
                  <a:pt x="4359" y="5123"/>
                </a:lnTo>
                <a:lnTo>
                  <a:pt x="4359" y="4290"/>
                </a:lnTo>
                <a:lnTo>
                  <a:pt x="4213" y="3471"/>
                </a:lnTo>
                <a:lnTo>
                  <a:pt x="3926" y="2690"/>
                </a:lnTo>
                <a:lnTo>
                  <a:pt x="3507" y="1972"/>
                </a:lnTo>
                <a:lnTo>
                  <a:pt x="2968" y="1339"/>
                </a:lnTo>
                <a:lnTo>
                  <a:pt x="2327" y="811"/>
                </a:lnTo>
                <a:lnTo>
                  <a:pt x="1603" y="404"/>
                </a:lnTo>
                <a:lnTo>
                  <a:pt x="819" y="131"/>
                </a:lnTo>
                <a:lnTo>
                  <a:pt x="0" y="0"/>
                </a:lnTo>
                <a:lnTo>
                  <a:pt x="1" y="0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53" name="Freeform 23"/>
          <xdr:cNvSpPr>
            <a:spLocks/>
          </xdr:cNvSpPr>
        </xdr:nvSpPr>
        <xdr:spPr bwMode="auto">
          <a:xfrm>
            <a:off x="340" y="172"/>
            <a:ext cx="95" cy="205"/>
          </a:xfrm>
          <a:custGeom>
            <a:avLst/>
            <a:gdLst>
              <a:gd name="T0" fmla="*/ 0 w 4360"/>
              <a:gd name="T1" fmla="*/ 0 h 9412"/>
              <a:gd name="T2" fmla="*/ 0 w 4360"/>
              <a:gd name="T3" fmla="*/ 0 h 9412"/>
              <a:gd name="T4" fmla="*/ 0 w 4360"/>
              <a:gd name="T5" fmla="*/ 0 h 9412"/>
              <a:gd name="T6" fmla="*/ 0 w 4360"/>
              <a:gd name="T7" fmla="*/ 0 h 9412"/>
              <a:gd name="T8" fmla="*/ 0 w 4360"/>
              <a:gd name="T9" fmla="*/ 0 h 9412"/>
              <a:gd name="T10" fmla="*/ 0 w 4360"/>
              <a:gd name="T11" fmla="*/ 0 h 9412"/>
              <a:gd name="T12" fmla="*/ 0 w 4360"/>
              <a:gd name="T13" fmla="*/ 0 h 9412"/>
              <a:gd name="T14" fmla="*/ 0 w 4360"/>
              <a:gd name="T15" fmla="*/ 0 h 9412"/>
              <a:gd name="T16" fmla="*/ 0 w 4360"/>
              <a:gd name="T17" fmla="*/ 0 h 9412"/>
              <a:gd name="T18" fmla="*/ 0 w 4360"/>
              <a:gd name="T19" fmla="*/ 0 h 9412"/>
              <a:gd name="T20" fmla="*/ 0 w 4360"/>
              <a:gd name="T21" fmla="*/ 0 h 9412"/>
              <a:gd name="T22" fmla="*/ 0 w 4360"/>
              <a:gd name="T23" fmla="*/ 0 h 9412"/>
              <a:gd name="T24" fmla="*/ 0 w 4360"/>
              <a:gd name="T25" fmla="*/ 0 h 9412"/>
              <a:gd name="T26" fmla="*/ 0 w 4360"/>
              <a:gd name="T27" fmla="*/ 0 h 9412"/>
              <a:gd name="T28" fmla="*/ 0 w 4360"/>
              <a:gd name="T29" fmla="*/ 0 h 9412"/>
              <a:gd name="T30" fmla="*/ 0 w 4360"/>
              <a:gd name="T31" fmla="*/ 0 h 9412"/>
              <a:gd name="T32" fmla="*/ 0 w 4360"/>
              <a:gd name="T33" fmla="*/ 0 h 9412"/>
              <a:gd name="T34" fmla="*/ 0 w 4360"/>
              <a:gd name="T35" fmla="*/ 0 h 9412"/>
              <a:gd name="T36" fmla="*/ 0 w 4360"/>
              <a:gd name="T37" fmla="*/ 0 h 9412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w 4360"/>
              <a:gd name="T58" fmla="*/ 0 h 9412"/>
              <a:gd name="T59" fmla="*/ 4360 w 4360"/>
              <a:gd name="T60" fmla="*/ 9412 h 9412"/>
            </a:gdLst>
            <a:ahLst/>
            <a:cxnLst>
              <a:cxn ang="T38">
                <a:pos x="T0" y="T1"/>
              </a:cxn>
              <a:cxn ang="T39">
                <a:pos x="T2" y="T3"/>
              </a:cxn>
              <a:cxn ang="T40">
                <a:pos x="T4" y="T5"/>
              </a:cxn>
              <a:cxn ang="T41">
                <a:pos x="T6" y="T7"/>
              </a:cxn>
              <a:cxn ang="T42">
                <a:pos x="T8" y="T9"/>
              </a:cxn>
              <a:cxn ang="T43">
                <a:pos x="T10" y="T11"/>
              </a:cxn>
              <a:cxn ang="T44">
                <a:pos x="T12" y="T13"/>
              </a:cxn>
              <a:cxn ang="T45">
                <a:pos x="T14" y="T15"/>
              </a:cxn>
              <a:cxn ang="T46">
                <a:pos x="T16" y="T17"/>
              </a:cxn>
              <a:cxn ang="T47">
                <a:pos x="T18" y="T19"/>
              </a:cxn>
              <a:cxn ang="T48">
                <a:pos x="T20" y="T21"/>
              </a:cxn>
              <a:cxn ang="T49">
                <a:pos x="T22" y="T23"/>
              </a:cxn>
              <a:cxn ang="T50">
                <a:pos x="T24" y="T25"/>
              </a:cxn>
              <a:cxn ang="T51">
                <a:pos x="T26" y="T27"/>
              </a:cxn>
              <a:cxn ang="T52">
                <a:pos x="T28" y="T29"/>
              </a:cxn>
              <a:cxn ang="T53">
                <a:pos x="T30" y="T31"/>
              </a:cxn>
              <a:cxn ang="T54">
                <a:pos x="T32" y="T33"/>
              </a:cxn>
              <a:cxn ang="T55">
                <a:pos x="T34" y="T35"/>
              </a:cxn>
              <a:cxn ang="T56">
                <a:pos x="T36" y="T37"/>
              </a:cxn>
            </a:cxnLst>
            <a:rect l="T57" t="T58" r="T59" b="T60"/>
            <a:pathLst>
              <a:path w="4360" h="9412">
                <a:moveTo>
                  <a:pt x="4359" y="0"/>
                </a:moveTo>
                <a:lnTo>
                  <a:pt x="3540" y="131"/>
                </a:lnTo>
                <a:lnTo>
                  <a:pt x="2755" y="404"/>
                </a:lnTo>
                <a:lnTo>
                  <a:pt x="2032" y="811"/>
                </a:lnTo>
                <a:lnTo>
                  <a:pt x="1391" y="1339"/>
                </a:lnTo>
                <a:lnTo>
                  <a:pt x="852" y="1972"/>
                </a:lnTo>
                <a:lnTo>
                  <a:pt x="433" y="2690"/>
                </a:lnTo>
                <a:lnTo>
                  <a:pt x="146" y="3471"/>
                </a:lnTo>
                <a:lnTo>
                  <a:pt x="0" y="4290"/>
                </a:lnTo>
                <a:lnTo>
                  <a:pt x="0" y="5123"/>
                </a:lnTo>
                <a:lnTo>
                  <a:pt x="146" y="5941"/>
                </a:lnTo>
                <a:lnTo>
                  <a:pt x="433" y="6722"/>
                </a:lnTo>
                <a:lnTo>
                  <a:pt x="852" y="7440"/>
                </a:lnTo>
                <a:lnTo>
                  <a:pt x="1391" y="8073"/>
                </a:lnTo>
                <a:lnTo>
                  <a:pt x="2032" y="8602"/>
                </a:lnTo>
                <a:lnTo>
                  <a:pt x="2755" y="9008"/>
                </a:lnTo>
                <a:lnTo>
                  <a:pt x="3540" y="9282"/>
                </a:lnTo>
                <a:lnTo>
                  <a:pt x="4359" y="9412"/>
                </a:lnTo>
                <a:lnTo>
                  <a:pt x="4360" y="9412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54" name="Freeform 24"/>
          <xdr:cNvSpPr>
            <a:spLocks/>
          </xdr:cNvSpPr>
        </xdr:nvSpPr>
        <xdr:spPr bwMode="auto">
          <a:xfrm>
            <a:off x="435" y="172"/>
            <a:ext cx="1" cy="205"/>
          </a:xfrm>
          <a:custGeom>
            <a:avLst/>
            <a:gdLst>
              <a:gd name="T0" fmla="*/ 0 w 1"/>
              <a:gd name="T1" fmla="*/ 0 h 9412"/>
              <a:gd name="T2" fmla="*/ 0 w 1"/>
              <a:gd name="T3" fmla="*/ 0 h 9412"/>
              <a:gd name="T4" fmla="*/ 1 w 1"/>
              <a:gd name="T5" fmla="*/ 0 h 9412"/>
              <a:gd name="T6" fmla="*/ 0 60000 65536"/>
              <a:gd name="T7" fmla="*/ 0 60000 65536"/>
              <a:gd name="T8" fmla="*/ 0 60000 65536"/>
              <a:gd name="T9" fmla="*/ 0 w 1"/>
              <a:gd name="T10" fmla="*/ 0 h 9412"/>
              <a:gd name="T11" fmla="*/ 1 w 1"/>
              <a:gd name="T12" fmla="*/ 9412 h 9412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1" h="9412">
                <a:moveTo>
                  <a:pt x="0" y="9412"/>
                </a:moveTo>
                <a:lnTo>
                  <a:pt x="0" y="0"/>
                </a:lnTo>
                <a:lnTo>
                  <a:pt x="1" y="0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55" name="Freeform 25"/>
          <xdr:cNvSpPr>
            <a:spLocks/>
          </xdr:cNvSpPr>
        </xdr:nvSpPr>
        <xdr:spPr bwMode="auto">
          <a:xfrm>
            <a:off x="449" y="331"/>
            <a:ext cx="95" cy="60"/>
          </a:xfrm>
          <a:custGeom>
            <a:avLst/>
            <a:gdLst>
              <a:gd name="T0" fmla="*/ 0 w 4378"/>
              <a:gd name="T1" fmla="*/ 0 h 2788"/>
              <a:gd name="T2" fmla="*/ 0 w 4378"/>
              <a:gd name="T3" fmla="*/ 0 h 2788"/>
              <a:gd name="T4" fmla="*/ 0 w 4378"/>
              <a:gd name="T5" fmla="*/ 0 h 2788"/>
              <a:gd name="T6" fmla="*/ 0 w 4378"/>
              <a:gd name="T7" fmla="*/ 0 h 2788"/>
              <a:gd name="T8" fmla="*/ 0 w 4378"/>
              <a:gd name="T9" fmla="*/ 0 h 2788"/>
              <a:gd name="T10" fmla="*/ 0 w 4378"/>
              <a:gd name="T11" fmla="*/ 0 h 2788"/>
              <a:gd name="T12" fmla="*/ 0 w 4378"/>
              <a:gd name="T13" fmla="*/ 0 h 2788"/>
              <a:gd name="T14" fmla="*/ 0 w 4378"/>
              <a:gd name="T15" fmla="*/ 0 h 2788"/>
              <a:gd name="T16" fmla="*/ 0 60000 65536"/>
              <a:gd name="T17" fmla="*/ 0 60000 65536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w 4378"/>
              <a:gd name="T25" fmla="*/ 0 h 2788"/>
              <a:gd name="T26" fmla="*/ 4378 w 4378"/>
              <a:gd name="T27" fmla="*/ 2788 h 2788"/>
            </a:gdLst>
            <a:ahLst/>
            <a:cxnLst>
              <a:cxn ang="T16">
                <a:pos x="T0" y="T1"/>
              </a:cxn>
              <a:cxn ang="T17">
                <a:pos x="T2" y="T3"/>
              </a:cxn>
              <a:cxn ang="T18">
                <a:pos x="T4" y="T5"/>
              </a:cxn>
              <a:cxn ang="T19">
                <a:pos x="T6" y="T7"/>
              </a:cxn>
              <a:cxn ang="T20">
                <a:pos x="T8" y="T9"/>
              </a:cxn>
              <a:cxn ang="T21">
                <a:pos x="T10" y="T11"/>
              </a:cxn>
              <a:cxn ang="T22">
                <a:pos x="T12" y="T13"/>
              </a:cxn>
              <a:cxn ang="T23">
                <a:pos x="T14" y="T15"/>
              </a:cxn>
            </a:cxnLst>
            <a:rect l="T24" t="T25" r="T26" b="T27"/>
            <a:pathLst>
              <a:path w="4378" h="2788">
                <a:moveTo>
                  <a:pt x="0" y="2788"/>
                </a:moveTo>
                <a:lnTo>
                  <a:pt x="891" y="2658"/>
                </a:lnTo>
                <a:lnTo>
                  <a:pt x="1749" y="2378"/>
                </a:lnTo>
                <a:lnTo>
                  <a:pt x="2547" y="1961"/>
                </a:lnTo>
                <a:lnTo>
                  <a:pt x="3265" y="1413"/>
                </a:lnTo>
                <a:lnTo>
                  <a:pt x="3881" y="753"/>
                </a:lnTo>
                <a:lnTo>
                  <a:pt x="4377" y="0"/>
                </a:lnTo>
                <a:lnTo>
                  <a:pt x="4378" y="0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56" name="Freeform 26"/>
          <xdr:cNvSpPr>
            <a:spLocks/>
          </xdr:cNvSpPr>
        </xdr:nvSpPr>
        <xdr:spPr bwMode="auto">
          <a:xfrm>
            <a:off x="339" y="331"/>
            <a:ext cx="96" cy="60"/>
          </a:xfrm>
          <a:custGeom>
            <a:avLst/>
            <a:gdLst>
              <a:gd name="T0" fmla="*/ 0 w 4378"/>
              <a:gd name="T1" fmla="*/ 0 h 2788"/>
              <a:gd name="T2" fmla="*/ 0 w 4378"/>
              <a:gd name="T3" fmla="*/ 0 h 2788"/>
              <a:gd name="T4" fmla="*/ 0 w 4378"/>
              <a:gd name="T5" fmla="*/ 0 h 2788"/>
              <a:gd name="T6" fmla="*/ 0 w 4378"/>
              <a:gd name="T7" fmla="*/ 0 h 2788"/>
              <a:gd name="T8" fmla="*/ 0 w 4378"/>
              <a:gd name="T9" fmla="*/ 0 h 2788"/>
              <a:gd name="T10" fmla="*/ 0 w 4378"/>
              <a:gd name="T11" fmla="*/ 0 h 2788"/>
              <a:gd name="T12" fmla="*/ 0 w 4378"/>
              <a:gd name="T13" fmla="*/ 0 h 2788"/>
              <a:gd name="T14" fmla="*/ 0 w 4378"/>
              <a:gd name="T15" fmla="*/ 0 h 2788"/>
              <a:gd name="T16" fmla="*/ 0 60000 65536"/>
              <a:gd name="T17" fmla="*/ 0 60000 65536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w 4378"/>
              <a:gd name="T25" fmla="*/ 0 h 2788"/>
              <a:gd name="T26" fmla="*/ 4378 w 4378"/>
              <a:gd name="T27" fmla="*/ 2788 h 2788"/>
            </a:gdLst>
            <a:ahLst/>
            <a:cxnLst>
              <a:cxn ang="T16">
                <a:pos x="T0" y="T1"/>
              </a:cxn>
              <a:cxn ang="T17">
                <a:pos x="T2" y="T3"/>
              </a:cxn>
              <a:cxn ang="T18">
                <a:pos x="T4" y="T5"/>
              </a:cxn>
              <a:cxn ang="T19">
                <a:pos x="T6" y="T7"/>
              </a:cxn>
              <a:cxn ang="T20">
                <a:pos x="T8" y="T9"/>
              </a:cxn>
              <a:cxn ang="T21">
                <a:pos x="T10" y="T11"/>
              </a:cxn>
              <a:cxn ang="T22">
                <a:pos x="T12" y="T13"/>
              </a:cxn>
              <a:cxn ang="T23">
                <a:pos x="T14" y="T15"/>
              </a:cxn>
            </a:cxnLst>
            <a:rect l="T24" t="T25" r="T26" b="T27"/>
            <a:pathLst>
              <a:path w="4378" h="2788">
                <a:moveTo>
                  <a:pt x="0" y="0"/>
                </a:moveTo>
                <a:lnTo>
                  <a:pt x="496" y="753"/>
                </a:lnTo>
                <a:lnTo>
                  <a:pt x="1113" y="1413"/>
                </a:lnTo>
                <a:lnTo>
                  <a:pt x="1830" y="1961"/>
                </a:lnTo>
                <a:lnTo>
                  <a:pt x="2628" y="2378"/>
                </a:lnTo>
                <a:lnTo>
                  <a:pt x="3485" y="2658"/>
                </a:lnTo>
                <a:lnTo>
                  <a:pt x="4377" y="2788"/>
                </a:lnTo>
                <a:lnTo>
                  <a:pt x="4378" y="2788"/>
                </a:lnTo>
              </a:path>
            </a:pathLst>
          </a:cu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6</xdr:col>
      <xdr:colOff>838200</xdr:colOff>
      <xdr:row>0</xdr:row>
      <xdr:rowOff>190500</xdr:rowOff>
    </xdr:from>
    <xdr:to>
      <xdr:col>8</xdr:col>
      <xdr:colOff>156687</xdr:colOff>
      <xdr:row>0</xdr:row>
      <xdr:rowOff>192786</xdr:rowOff>
    </xdr:to>
    <xdr:pic>
      <xdr:nvPicPr>
        <xdr:cNvPr id="157" name="Imagem 1122" descr="C:\Users\Diogo\Desktop\logotipo-01 novo.pn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066020" y="381000"/>
          <a:ext cx="1920240" cy="739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topLeftCell="A31" zoomScale="80" zoomScaleNormal="80" workbookViewId="0">
      <selection activeCell="P5" sqref="P5"/>
    </sheetView>
  </sheetViews>
  <sheetFormatPr defaultRowHeight="15" x14ac:dyDescent="0.25"/>
  <cols>
    <col min="1" max="1" width="3.42578125" style="2" customWidth="1"/>
    <col min="2" max="2" width="11.85546875" style="2" customWidth="1"/>
    <col min="3" max="3" width="42.140625" style="6" customWidth="1"/>
    <col min="4" max="4" width="4.140625" style="2" customWidth="1"/>
    <col min="5" max="5" width="9.42578125" style="3" customWidth="1"/>
    <col min="6" max="6" width="7.140625" style="3" customWidth="1"/>
    <col min="7" max="7" width="10.140625" style="4" customWidth="1"/>
    <col min="8" max="8" width="9.85546875" customWidth="1"/>
    <col min="12" max="12" width="9.28515625" style="3" customWidth="1"/>
  </cols>
  <sheetData>
    <row r="1" spans="1:12" ht="24" customHeight="1" x14ac:dyDescent="0.25">
      <c r="C1" s="125" t="s">
        <v>0</v>
      </c>
      <c r="D1" s="125"/>
      <c r="E1" s="125"/>
    </row>
    <row r="2" spans="1:12" ht="24" customHeight="1" x14ac:dyDescent="0.25">
      <c r="C2" s="126" t="s">
        <v>1</v>
      </c>
      <c r="D2" s="126"/>
      <c r="E2" s="126"/>
    </row>
    <row r="3" spans="1:12" ht="25.5" customHeight="1" x14ac:dyDescent="0.25">
      <c r="C3" s="126" t="s">
        <v>92</v>
      </c>
      <c r="D3" s="126"/>
      <c r="E3" s="126"/>
    </row>
    <row r="4" spans="1:12" ht="24.75" customHeight="1" x14ac:dyDescent="0.25">
      <c r="C4" s="127" t="s">
        <v>90</v>
      </c>
      <c r="D4" s="127"/>
      <c r="E4" s="127"/>
    </row>
    <row r="5" spans="1:12" ht="35.450000000000003" customHeight="1" x14ac:dyDescent="0.25">
      <c r="C5" s="128" t="s">
        <v>222</v>
      </c>
      <c r="D5" s="128"/>
      <c r="E5" s="128"/>
      <c r="G5" s="4" t="s">
        <v>221</v>
      </c>
    </row>
    <row r="6" spans="1:12" ht="19.5" customHeight="1" x14ac:dyDescent="0.25">
      <c r="C6" s="7"/>
    </row>
    <row r="7" spans="1:12" ht="22.5" x14ac:dyDescent="0.25">
      <c r="A7" s="2" t="s">
        <v>3</v>
      </c>
      <c r="B7" s="2" t="s">
        <v>4</v>
      </c>
      <c r="C7" s="8" t="s">
        <v>5</v>
      </c>
      <c r="D7" s="2" t="s">
        <v>6</v>
      </c>
      <c r="E7" s="3" t="s">
        <v>7</v>
      </c>
      <c r="F7" s="3" t="s">
        <v>8</v>
      </c>
      <c r="G7" s="3" t="s">
        <v>9</v>
      </c>
      <c r="J7" s="9" t="s">
        <v>7</v>
      </c>
      <c r="K7">
        <v>1.0801000000000001</v>
      </c>
      <c r="L7" s="3" t="s">
        <v>7</v>
      </c>
    </row>
    <row r="9" spans="1:12" ht="41.25" customHeight="1" x14ac:dyDescent="0.25">
      <c r="A9" s="5" t="s">
        <v>10</v>
      </c>
      <c r="B9" s="2" t="s">
        <v>2</v>
      </c>
      <c r="C9" s="7" t="s">
        <v>11</v>
      </c>
      <c r="D9" s="2" t="s">
        <v>2</v>
      </c>
      <c r="H9" s="10">
        <f>SUM(G10:G18)</f>
        <v>13017.080000000002</v>
      </c>
    </row>
    <row r="10" spans="1:12" ht="39.75" customHeight="1" x14ac:dyDescent="0.25">
      <c r="A10" s="2" t="s">
        <v>12</v>
      </c>
      <c r="B10" s="2" t="s">
        <v>186</v>
      </c>
      <c r="C10" s="6" t="s">
        <v>13</v>
      </c>
      <c r="D10" s="2" t="s">
        <v>14</v>
      </c>
      <c r="E10" s="3">
        <f t="shared" ref="E10:E18" si="0">J10</f>
        <v>499.5</v>
      </c>
      <c r="F10" s="3">
        <v>6</v>
      </c>
      <c r="G10" s="4">
        <f t="shared" ref="G10:G15" si="1">TRUNC(F10*E10,2)</f>
        <v>2997</v>
      </c>
      <c r="J10" s="4">
        <f t="shared" ref="J10:J18" si="2">TRUNC(L10*1.0801,2)</f>
        <v>499.5</v>
      </c>
      <c r="L10" s="3">
        <v>462.46</v>
      </c>
    </row>
    <row r="11" spans="1:12" ht="65.25" customHeight="1" x14ac:dyDescent="0.25">
      <c r="A11" s="2" t="s">
        <v>15</v>
      </c>
      <c r="B11" s="2" t="s">
        <v>187</v>
      </c>
      <c r="C11" s="6" t="s">
        <v>16</v>
      </c>
      <c r="D11" s="2" t="s">
        <v>17</v>
      </c>
      <c r="E11" s="3">
        <f t="shared" si="0"/>
        <v>4038.47</v>
      </c>
      <c r="F11" s="3">
        <v>1</v>
      </c>
      <c r="G11" s="4">
        <f t="shared" si="1"/>
        <v>4038.47</v>
      </c>
      <c r="J11" s="4">
        <f t="shared" si="2"/>
        <v>4038.47</v>
      </c>
      <c r="L11" s="3">
        <v>3738.98</v>
      </c>
    </row>
    <row r="12" spans="1:12" ht="57.75" customHeight="1" x14ac:dyDescent="0.25">
      <c r="A12" s="2" t="s">
        <v>18</v>
      </c>
      <c r="B12" s="2" t="s">
        <v>188</v>
      </c>
      <c r="C12" s="6" t="s">
        <v>19</v>
      </c>
      <c r="D12" s="2" t="s">
        <v>17</v>
      </c>
      <c r="E12" s="3">
        <f t="shared" si="0"/>
        <v>2149.5300000000002</v>
      </c>
      <c r="F12" s="3">
        <v>1</v>
      </c>
      <c r="G12" s="4">
        <f t="shared" si="1"/>
        <v>2149.5300000000002</v>
      </c>
      <c r="J12" s="4">
        <f t="shared" si="2"/>
        <v>2149.5300000000002</v>
      </c>
      <c r="L12" s="3">
        <v>1990.13</v>
      </c>
    </row>
    <row r="13" spans="1:12" ht="84" customHeight="1" x14ac:dyDescent="0.25">
      <c r="A13" s="2" t="s">
        <v>20</v>
      </c>
      <c r="B13" s="2" t="s">
        <v>189</v>
      </c>
      <c r="C13" s="6" t="s">
        <v>21</v>
      </c>
      <c r="D13" s="2" t="s">
        <v>22</v>
      </c>
      <c r="E13" s="3">
        <f t="shared" si="0"/>
        <v>561.65</v>
      </c>
      <c r="F13" s="3">
        <v>2</v>
      </c>
      <c r="G13" s="4">
        <f t="shared" si="1"/>
        <v>1123.3</v>
      </c>
      <c r="J13" s="4">
        <f t="shared" si="2"/>
        <v>561.65</v>
      </c>
      <c r="L13" s="3">
        <v>520</v>
      </c>
    </row>
    <row r="14" spans="1:12" ht="40.5" customHeight="1" x14ac:dyDescent="0.25">
      <c r="A14" s="2" t="s">
        <v>23</v>
      </c>
      <c r="B14" s="2" t="s">
        <v>190</v>
      </c>
      <c r="C14" s="6" t="s">
        <v>24</v>
      </c>
      <c r="D14" s="2" t="s">
        <v>17</v>
      </c>
      <c r="E14" s="3">
        <f t="shared" si="0"/>
        <v>73.38</v>
      </c>
      <c r="F14" s="3">
        <v>2</v>
      </c>
      <c r="G14" s="4">
        <f t="shared" si="1"/>
        <v>146.76</v>
      </c>
      <c r="J14" s="4">
        <f t="shared" si="2"/>
        <v>73.38</v>
      </c>
      <c r="L14" s="3">
        <v>67.94</v>
      </c>
    </row>
    <row r="15" spans="1:12" ht="44.25" customHeight="1" x14ac:dyDescent="0.25">
      <c r="A15" s="2" t="s">
        <v>25</v>
      </c>
      <c r="B15" s="2" t="s">
        <v>191</v>
      </c>
      <c r="C15" s="6" t="s">
        <v>26</v>
      </c>
      <c r="D15" s="2" t="s">
        <v>27</v>
      </c>
      <c r="E15" s="3">
        <f t="shared" si="0"/>
        <v>28.38</v>
      </c>
      <c r="F15" s="3">
        <v>20</v>
      </c>
      <c r="G15" s="4">
        <f t="shared" si="1"/>
        <v>567.6</v>
      </c>
      <c r="J15" s="4">
        <f t="shared" si="2"/>
        <v>28.38</v>
      </c>
      <c r="L15" s="3">
        <v>26.28</v>
      </c>
    </row>
    <row r="16" spans="1:12" ht="65.25" customHeight="1" x14ac:dyDescent="0.25">
      <c r="A16" s="2" t="s">
        <v>105</v>
      </c>
      <c r="B16" s="2" t="s">
        <v>192</v>
      </c>
      <c r="C16" s="6" t="s">
        <v>104</v>
      </c>
      <c r="D16" s="2" t="s">
        <v>14</v>
      </c>
      <c r="E16" s="3">
        <f t="shared" si="0"/>
        <v>2.09</v>
      </c>
      <c r="F16" s="3">
        <v>30</v>
      </c>
      <c r="G16" s="4">
        <f t="shared" ref="G16:G17" si="3">TRUNC(F16*E16,2)</f>
        <v>62.7</v>
      </c>
      <c r="J16" s="4">
        <f t="shared" si="2"/>
        <v>2.09</v>
      </c>
      <c r="L16" s="3">
        <v>1.94</v>
      </c>
    </row>
    <row r="17" spans="1:12" ht="63" customHeight="1" x14ac:dyDescent="0.25">
      <c r="A17" s="2" t="s">
        <v>106</v>
      </c>
      <c r="B17" s="2" t="s">
        <v>193</v>
      </c>
      <c r="C17" s="6" t="s">
        <v>107</v>
      </c>
      <c r="D17" s="2" t="s">
        <v>17</v>
      </c>
      <c r="E17" s="3">
        <f t="shared" si="0"/>
        <v>96.4</v>
      </c>
      <c r="F17" s="3">
        <v>3</v>
      </c>
      <c r="G17" s="4">
        <f t="shared" si="3"/>
        <v>289.2</v>
      </c>
      <c r="J17" s="4">
        <f t="shared" si="2"/>
        <v>96.4</v>
      </c>
      <c r="L17" s="3">
        <v>89.26</v>
      </c>
    </row>
    <row r="18" spans="1:12" ht="89.25" customHeight="1" x14ac:dyDescent="0.25">
      <c r="A18" s="2" t="s">
        <v>109</v>
      </c>
      <c r="B18" s="2" t="s">
        <v>194</v>
      </c>
      <c r="C18" s="6" t="s">
        <v>108</v>
      </c>
      <c r="D18" s="2" t="s">
        <v>14</v>
      </c>
      <c r="E18" s="3">
        <f t="shared" si="0"/>
        <v>74.66</v>
      </c>
      <c r="F18" s="3">
        <v>22</v>
      </c>
      <c r="G18" s="4">
        <f t="shared" ref="G18" si="4">TRUNC(F18*E18,2)</f>
        <v>1642.52</v>
      </c>
      <c r="J18" s="4">
        <f t="shared" si="2"/>
        <v>74.66</v>
      </c>
      <c r="L18" s="3">
        <v>69.13</v>
      </c>
    </row>
    <row r="19" spans="1:12" ht="31.5" customHeight="1" x14ac:dyDescent="0.25">
      <c r="A19" s="5" t="s">
        <v>28</v>
      </c>
      <c r="B19" s="2" t="s">
        <v>2</v>
      </c>
      <c r="C19" s="7" t="s">
        <v>103</v>
      </c>
      <c r="D19" s="2" t="s">
        <v>2</v>
      </c>
      <c r="H19" s="10">
        <f>SUM(G20:G24)</f>
        <v>975.43000000000006</v>
      </c>
    </row>
    <row r="20" spans="1:12" ht="36.75" customHeight="1" x14ac:dyDescent="0.25">
      <c r="A20" s="2" t="s">
        <v>29</v>
      </c>
      <c r="B20" s="2" t="s">
        <v>195</v>
      </c>
      <c r="C20" s="6" t="s">
        <v>30</v>
      </c>
      <c r="D20" s="2" t="s">
        <v>14</v>
      </c>
      <c r="E20" s="3">
        <f>J20</f>
        <v>18.399999999999999</v>
      </c>
      <c r="F20" s="3">
        <v>38</v>
      </c>
      <c r="G20" s="4">
        <f>TRUNC(F20*E20,2)</f>
        <v>699.2</v>
      </c>
      <c r="J20" s="4">
        <f>TRUNC(L20*1.0801,2)</f>
        <v>18.399999999999999</v>
      </c>
      <c r="L20" s="3">
        <v>17.04</v>
      </c>
    </row>
    <row r="21" spans="1:12" ht="40.5" customHeight="1" x14ac:dyDescent="0.25">
      <c r="A21" s="2" t="s">
        <v>31</v>
      </c>
      <c r="B21" s="2" t="s">
        <v>196</v>
      </c>
      <c r="C21" s="6" t="s">
        <v>91</v>
      </c>
      <c r="D21" s="2" t="s">
        <v>14</v>
      </c>
      <c r="E21" s="3">
        <f>J21</f>
        <v>9.1999999999999993</v>
      </c>
      <c r="F21" s="3">
        <v>8</v>
      </c>
      <c r="G21" s="4">
        <f>TRUNC(F21*E21,2)</f>
        <v>73.599999999999994</v>
      </c>
      <c r="J21" s="4">
        <f>TRUNC(L21*1.0801,2)</f>
        <v>9.1999999999999993</v>
      </c>
      <c r="L21" s="3">
        <v>8.52</v>
      </c>
    </row>
    <row r="22" spans="1:12" ht="44.25" customHeight="1" x14ac:dyDescent="0.25">
      <c r="A22" s="2" t="s">
        <v>32</v>
      </c>
      <c r="B22" s="2" t="s">
        <v>197</v>
      </c>
      <c r="C22" s="6" t="s">
        <v>132</v>
      </c>
      <c r="D22" s="2" t="s">
        <v>17</v>
      </c>
      <c r="E22" s="3">
        <f>J22</f>
        <v>24.65</v>
      </c>
      <c r="F22" s="3">
        <v>1</v>
      </c>
      <c r="G22" s="4">
        <f>TRUNC(F22*E22,2)</f>
        <v>24.65</v>
      </c>
      <c r="J22" s="4">
        <f>TRUNC(L22*1.0801,2)</f>
        <v>24.65</v>
      </c>
      <c r="L22" s="3">
        <v>22.83</v>
      </c>
    </row>
    <row r="23" spans="1:12" ht="31.5" customHeight="1" x14ac:dyDescent="0.25">
      <c r="A23" s="2" t="s">
        <v>33</v>
      </c>
      <c r="B23" s="2" t="s">
        <v>198</v>
      </c>
      <c r="C23" s="6" t="s">
        <v>131</v>
      </c>
      <c r="D23" s="2" t="s">
        <v>14</v>
      </c>
      <c r="E23" s="3">
        <v>14.53</v>
      </c>
      <c r="F23" s="3">
        <v>11.25</v>
      </c>
      <c r="G23" s="4">
        <f>TRUNC(F23*E23,2)</f>
        <v>163.46</v>
      </c>
      <c r="J23" s="4">
        <f>TRUNC(L23*1.0801,2)</f>
        <v>3.62</v>
      </c>
      <c r="L23" s="3">
        <v>3.36</v>
      </c>
    </row>
    <row r="24" spans="1:12" ht="32.25" customHeight="1" x14ac:dyDescent="0.25">
      <c r="A24" s="2" t="s">
        <v>34</v>
      </c>
      <c r="B24" s="2" t="s">
        <v>111</v>
      </c>
      <c r="C24" s="6" t="s">
        <v>35</v>
      </c>
      <c r="D24" s="2" t="s">
        <v>17</v>
      </c>
      <c r="E24" s="3">
        <v>7.26</v>
      </c>
      <c r="F24" s="3">
        <v>2</v>
      </c>
      <c r="G24" s="4">
        <f>TRUNC(F24*E24,2)</f>
        <v>14.52</v>
      </c>
      <c r="J24" s="4">
        <f>TRUNC(L24*1.0801,2)</f>
        <v>6.97</v>
      </c>
      <c r="L24" s="3">
        <v>6.46</v>
      </c>
    </row>
    <row r="25" spans="1:12" ht="38.25" customHeight="1" x14ac:dyDescent="0.25">
      <c r="A25" s="5" t="s">
        <v>36</v>
      </c>
      <c r="B25" s="2" t="s">
        <v>2</v>
      </c>
      <c r="C25" s="7" t="s">
        <v>37</v>
      </c>
      <c r="D25" s="2" t="s">
        <v>2</v>
      </c>
      <c r="H25" s="10">
        <f>SUM(G26:G27)</f>
        <v>3008.91</v>
      </c>
    </row>
    <row r="26" spans="1:12" ht="42" customHeight="1" x14ac:dyDescent="0.25">
      <c r="A26" s="2" t="s">
        <v>38</v>
      </c>
      <c r="B26" s="2" t="s">
        <v>199</v>
      </c>
      <c r="C26" s="6" t="s">
        <v>39</v>
      </c>
      <c r="D26" s="2" t="s">
        <v>40</v>
      </c>
      <c r="E26" s="3">
        <f>J26</f>
        <v>251.45</v>
      </c>
      <c r="F26" s="3">
        <v>2.6</v>
      </c>
      <c r="G26" s="4">
        <f>TRUNC(F26*E26,2)</f>
        <v>653.77</v>
      </c>
      <c r="J26" s="4">
        <f>TRUNC(L26*1.0801,2)</f>
        <v>251.45</v>
      </c>
      <c r="L26" s="3">
        <v>232.81</v>
      </c>
    </row>
    <row r="27" spans="1:12" ht="36.75" customHeight="1" x14ac:dyDescent="0.25">
      <c r="A27" s="2" t="s">
        <v>41</v>
      </c>
      <c r="B27" s="2" t="s">
        <v>200</v>
      </c>
      <c r="C27" s="6" t="s">
        <v>42</v>
      </c>
      <c r="D27" s="2" t="s">
        <v>14</v>
      </c>
      <c r="E27" s="3">
        <f>J27</f>
        <v>63.09</v>
      </c>
      <c r="F27" s="3">
        <v>37.33</v>
      </c>
      <c r="G27" s="4">
        <f>TRUNC(F27*E27,2)</f>
        <v>2355.14</v>
      </c>
      <c r="J27" s="4">
        <f>TRUNC(L27*1.0801,2)</f>
        <v>63.09</v>
      </c>
      <c r="L27" s="3">
        <v>58.42</v>
      </c>
    </row>
    <row r="28" spans="1:12" ht="44.25" customHeight="1" x14ac:dyDescent="0.25">
      <c r="A28" s="5" t="s">
        <v>43</v>
      </c>
      <c r="B28" s="2" t="s">
        <v>2</v>
      </c>
      <c r="C28" s="7" t="s">
        <v>100</v>
      </c>
      <c r="D28" s="2" t="s">
        <v>2</v>
      </c>
      <c r="H28" s="10">
        <f>SUM(G29:G31)</f>
        <v>6158.33</v>
      </c>
    </row>
    <row r="29" spans="1:12" ht="64.5" customHeight="1" x14ac:dyDescent="0.25">
      <c r="A29" s="2" t="s">
        <v>44</v>
      </c>
      <c r="B29" s="2" t="s">
        <v>201</v>
      </c>
      <c r="C29" s="6" t="s">
        <v>45</v>
      </c>
      <c r="D29" s="2" t="s">
        <v>14</v>
      </c>
      <c r="E29" s="3">
        <f>J29</f>
        <v>74.48</v>
      </c>
      <c r="F29" s="3">
        <v>19.5</v>
      </c>
      <c r="G29" s="4">
        <f>TRUNC(F29*E29,2)</f>
        <v>1452.36</v>
      </c>
      <c r="J29" s="4">
        <f>TRUNC(L29*1.0801,2)</f>
        <v>74.48</v>
      </c>
      <c r="L29" s="3">
        <v>68.959999999999994</v>
      </c>
    </row>
    <row r="30" spans="1:12" ht="51" customHeight="1" x14ac:dyDescent="0.25">
      <c r="A30" s="2" t="s">
        <v>46</v>
      </c>
      <c r="B30" s="2" t="s">
        <v>202</v>
      </c>
      <c r="C30" s="6" t="s">
        <v>47</v>
      </c>
      <c r="D30" s="2" t="s">
        <v>14</v>
      </c>
      <c r="E30" s="3">
        <f>J30</f>
        <v>45.07</v>
      </c>
      <c r="F30" s="3">
        <v>19.5</v>
      </c>
      <c r="G30" s="4">
        <f>TRUNC(F30*E30,2)</f>
        <v>878.86</v>
      </c>
      <c r="J30" s="4">
        <f>TRUNC(L30*1.0801,2)</f>
        <v>45.07</v>
      </c>
      <c r="L30" s="3">
        <v>41.73</v>
      </c>
    </row>
    <row r="31" spans="1:12" ht="58.5" customHeight="1" x14ac:dyDescent="0.25">
      <c r="A31" s="2" t="s">
        <v>48</v>
      </c>
      <c r="B31" s="2" t="s">
        <v>203</v>
      </c>
      <c r="C31" s="6" t="s">
        <v>49</v>
      </c>
      <c r="D31" s="2" t="s">
        <v>40</v>
      </c>
      <c r="E31" s="3">
        <f>J31</f>
        <v>546.73</v>
      </c>
      <c r="F31" s="3">
        <v>7</v>
      </c>
      <c r="G31" s="4">
        <f>TRUNC(F31*E31,2)</f>
        <v>3827.11</v>
      </c>
      <c r="J31" s="4">
        <f>TRUNC(L31*1.0801,2)</f>
        <v>546.73</v>
      </c>
      <c r="L31" s="3">
        <v>506.19</v>
      </c>
    </row>
    <row r="32" spans="1:12" ht="36" customHeight="1" x14ac:dyDescent="0.25">
      <c r="A32" s="5" t="s">
        <v>50</v>
      </c>
      <c r="B32" s="2" t="s">
        <v>2</v>
      </c>
      <c r="C32" s="7" t="s">
        <v>51</v>
      </c>
      <c r="D32" s="2" t="s">
        <v>2</v>
      </c>
      <c r="H32" s="10">
        <f>SUM(G33:G35)</f>
        <v>12520.68</v>
      </c>
    </row>
    <row r="33" spans="1:12" ht="52.5" customHeight="1" x14ac:dyDescent="0.25">
      <c r="A33" s="2" t="s">
        <v>52</v>
      </c>
      <c r="B33" s="2" t="s">
        <v>204</v>
      </c>
      <c r="C33" s="6" t="s">
        <v>53</v>
      </c>
      <c r="D33" s="2" t="s">
        <v>14</v>
      </c>
      <c r="E33" s="3">
        <f>J33</f>
        <v>30.97</v>
      </c>
      <c r="F33" s="3">
        <v>38</v>
      </c>
      <c r="G33" s="4">
        <f>TRUNC(F33*E33,2)</f>
        <v>1176.8599999999999</v>
      </c>
      <c r="J33" s="4">
        <f>TRUNC(L33*1.0801,2)</f>
        <v>30.97</v>
      </c>
      <c r="L33" s="3">
        <v>28.68</v>
      </c>
    </row>
    <row r="34" spans="1:12" ht="66" customHeight="1" x14ac:dyDescent="0.25">
      <c r="A34" s="2" t="s">
        <v>54</v>
      </c>
      <c r="B34" s="119" t="s">
        <v>214</v>
      </c>
      <c r="C34" s="6" t="s">
        <v>215</v>
      </c>
      <c r="D34" s="2" t="s">
        <v>14</v>
      </c>
      <c r="E34" s="3">
        <f>J34</f>
        <v>294.73</v>
      </c>
      <c r="F34" s="3">
        <v>38</v>
      </c>
      <c r="G34" s="4">
        <f>TRUNC(F34*E34,2)</f>
        <v>11199.74</v>
      </c>
      <c r="J34" s="4">
        <f>TRUNC(L34*1.0801,2)</f>
        <v>294.73</v>
      </c>
      <c r="L34" s="3">
        <v>272.88</v>
      </c>
    </row>
    <row r="35" spans="1:12" ht="60.75" customHeight="1" x14ac:dyDescent="0.25">
      <c r="A35" s="2" t="s">
        <v>55</v>
      </c>
      <c r="B35" s="2" t="s">
        <v>213</v>
      </c>
      <c r="C35" s="6" t="s">
        <v>56</v>
      </c>
      <c r="D35" s="2" t="s">
        <v>14</v>
      </c>
      <c r="E35" s="3">
        <f>J35</f>
        <v>144.08000000000001</v>
      </c>
      <c r="F35" s="3">
        <v>1</v>
      </c>
      <c r="G35" s="4">
        <f>TRUNC(F35*E35,2)</f>
        <v>144.08000000000001</v>
      </c>
      <c r="J35" s="4">
        <f>TRUNC(L35*1.0801,2)</f>
        <v>144.08000000000001</v>
      </c>
      <c r="L35" s="3">
        <v>133.4</v>
      </c>
    </row>
    <row r="36" spans="1:12" ht="39.75" customHeight="1" x14ac:dyDescent="0.25">
      <c r="A36" s="5" t="s">
        <v>57</v>
      </c>
      <c r="B36" s="2" t="s">
        <v>2</v>
      </c>
      <c r="C36" s="7" t="s">
        <v>58</v>
      </c>
      <c r="D36" s="2" t="s">
        <v>2</v>
      </c>
      <c r="H36" s="10">
        <f>SUM(G37:G43)</f>
        <v>3765.58</v>
      </c>
    </row>
    <row r="37" spans="1:12" ht="43.5" customHeight="1" x14ac:dyDescent="0.25">
      <c r="A37" s="2" t="s">
        <v>59</v>
      </c>
      <c r="B37" s="2" t="s">
        <v>205</v>
      </c>
      <c r="C37" s="6" t="s">
        <v>60</v>
      </c>
      <c r="D37" s="2" t="s">
        <v>61</v>
      </c>
      <c r="E37" s="3">
        <f t="shared" ref="E37:E42" si="5">J37</f>
        <v>3.22</v>
      </c>
      <c r="F37" s="3">
        <v>37</v>
      </c>
      <c r="G37" s="4">
        <f t="shared" ref="G37:G42" si="6">TRUNC(F37*E37,2)</f>
        <v>119.14</v>
      </c>
      <c r="J37" s="4">
        <f t="shared" ref="J37:J43" si="7">TRUNC(L37*1.0801,2)</f>
        <v>3.22</v>
      </c>
      <c r="L37" s="3">
        <v>2.99</v>
      </c>
    </row>
    <row r="38" spans="1:12" ht="79.5" customHeight="1" x14ac:dyDescent="0.25">
      <c r="A38" s="2" t="s">
        <v>62</v>
      </c>
      <c r="B38" s="2" t="s">
        <v>206</v>
      </c>
      <c r="C38" s="6" t="s">
        <v>63</v>
      </c>
      <c r="D38" s="2" t="s">
        <v>17</v>
      </c>
      <c r="E38" s="3">
        <f t="shared" si="5"/>
        <v>352.23</v>
      </c>
      <c r="F38" s="3">
        <v>1</v>
      </c>
      <c r="G38" s="4">
        <f t="shared" si="6"/>
        <v>352.23</v>
      </c>
      <c r="J38" s="4">
        <f t="shared" si="7"/>
        <v>352.23</v>
      </c>
      <c r="L38" s="3">
        <v>326.11</v>
      </c>
    </row>
    <row r="39" spans="1:12" ht="72" customHeight="1" x14ac:dyDescent="0.25">
      <c r="A39" s="2" t="s">
        <v>64</v>
      </c>
      <c r="B39" s="2" t="s">
        <v>207</v>
      </c>
      <c r="C39" s="6" t="s">
        <v>65</v>
      </c>
      <c r="D39" s="2" t="s">
        <v>61</v>
      </c>
      <c r="E39" s="3">
        <f t="shared" si="5"/>
        <v>4.32</v>
      </c>
      <c r="F39" s="3">
        <v>74</v>
      </c>
      <c r="G39" s="4">
        <f t="shared" si="6"/>
        <v>319.68</v>
      </c>
      <c r="J39" s="4">
        <f t="shared" si="7"/>
        <v>4.32</v>
      </c>
      <c r="L39" s="3">
        <v>4</v>
      </c>
    </row>
    <row r="40" spans="1:12" ht="65.25" customHeight="1" x14ac:dyDescent="0.25">
      <c r="A40" s="2" t="s">
        <v>66</v>
      </c>
      <c r="B40" s="2" t="s">
        <v>208</v>
      </c>
      <c r="C40" s="6" t="s">
        <v>67</v>
      </c>
      <c r="D40" s="2" t="s">
        <v>61</v>
      </c>
      <c r="E40" s="3">
        <f t="shared" si="5"/>
        <v>3.07</v>
      </c>
      <c r="F40" s="3">
        <v>12</v>
      </c>
      <c r="G40" s="4">
        <f t="shared" si="6"/>
        <v>36.840000000000003</v>
      </c>
      <c r="J40" s="4">
        <f t="shared" si="7"/>
        <v>3.07</v>
      </c>
      <c r="L40" s="3">
        <v>2.85</v>
      </c>
    </row>
    <row r="41" spans="1:12" ht="79.5" customHeight="1" x14ac:dyDescent="0.25">
      <c r="A41" s="2" t="s">
        <v>68</v>
      </c>
      <c r="B41" s="2" t="s">
        <v>209</v>
      </c>
      <c r="C41" s="6" t="s">
        <v>69</v>
      </c>
      <c r="D41" s="2" t="s">
        <v>17</v>
      </c>
      <c r="E41" s="3">
        <f t="shared" si="5"/>
        <v>23.54</v>
      </c>
      <c r="F41" s="3">
        <v>1</v>
      </c>
      <c r="G41" s="4">
        <f t="shared" si="6"/>
        <v>23.54</v>
      </c>
      <c r="J41" s="4">
        <f t="shared" si="7"/>
        <v>23.54</v>
      </c>
      <c r="L41" s="3">
        <v>21.8</v>
      </c>
    </row>
    <row r="42" spans="1:12" ht="38.25" customHeight="1" x14ac:dyDescent="0.25">
      <c r="A42" s="2" t="s">
        <v>70</v>
      </c>
      <c r="B42" s="2" t="s">
        <v>210</v>
      </c>
      <c r="C42" s="6" t="s">
        <v>71</v>
      </c>
      <c r="D42" s="2" t="s">
        <v>17</v>
      </c>
      <c r="E42" s="3">
        <f t="shared" si="5"/>
        <v>45.34</v>
      </c>
      <c r="F42" s="3">
        <v>1</v>
      </c>
      <c r="G42" s="4">
        <f t="shared" si="6"/>
        <v>45.34</v>
      </c>
      <c r="J42" s="4">
        <f t="shared" si="7"/>
        <v>45.34</v>
      </c>
      <c r="L42" s="3">
        <v>41.98</v>
      </c>
    </row>
    <row r="43" spans="1:12" ht="63.6" customHeight="1" x14ac:dyDescent="0.25">
      <c r="A43" s="2" t="s">
        <v>72</v>
      </c>
      <c r="B43" s="114" t="s">
        <v>111</v>
      </c>
      <c r="C43" s="6" t="s">
        <v>112</v>
      </c>
      <c r="D43" s="2" t="s">
        <v>17</v>
      </c>
      <c r="E43" s="3">
        <v>150.99</v>
      </c>
      <c r="F43" s="3">
        <v>19</v>
      </c>
      <c r="G43" s="4">
        <f>TRUNC(F43*E43,2)</f>
        <v>2868.81</v>
      </c>
      <c r="J43" s="4">
        <f t="shared" si="7"/>
        <v>137.44999999999999</v>
      </c>
      <c r="L43" s="3">
        <v>127.26</v>
      </c>
    </row>
    <row r="44" spans="1:12" ht="38.25" customHeight="1" x14ac:dyDescent="0.25">
      <c r="A44" s="5" t="s">
        <v>73</v>
      </c>
      <c r="B44" s="2" t="s">
        <v>2</v>
      </c>
      <c r="C44" s="7" t="s">
        <v>74</v>
      </c>
      <c r="D44" s="2" t="s">
        <v>2</v>
      </c>
      <c r="H44" s="10">
        <f>SUM(G45:G46)</f>
        <v>3231.24</v>
      </c>
    </row>
    <row r="45" spans="1:12" ht="72.75" customHeight="1" x14ac:dyDescent="0.25">
      <c r="A45" s="2" t="s">
        <v>75</v>
      </c>
      <c r="B45" s="2" t="s">
        <v>212</v>
      </c>
      <c r="C45" s="6" t="s">
        <v>76</v>
      </c>
      <c r="D45" s="2" t="s">
        <v>14</v>
      </c>
      <c r="E45" s="3">
        <f>J45</f>
        <v>20.350000000000001</v>
      </c>
      <c r="F45" s="3">
        <v>120</v>
      </c>
      <c r="G45" s="4">
        <f>TRUNC(F45*E45,2)</f>
        <v>2442</v>
      </c>
      <c r="J45" s="4">
        <f>TRUNC(L45*1.0801,2)</f>
        <v>20.350000000000001</v>
      </c>
      <c r="L45" s="3">
        <v>18.850000000000001</v>
      </c>
    </row>
    <row r="46" spans="1:12" ht="75.75" customHeight="1" x14ac:dyDescent="0.25">
      <c r="A46" s="2" t="s">
        <v>77</v>
      </c>
      <c r="B46" s="2" t="s">
        <v>211</v>
      </c>
      <c r="C46" s="6" t="s">
        <v>78</v>
      </c>
      <c r="D46" s="2" t="s">
        <v>14</v>
      </c>
      <c r="E46" s="3">
        <f>J46</f>
        <v>18.54</v>
      </c>
      <c r="F46" s="3">
        <v>42.57</v>
      </c>
      <c r="G46" s="4">
        <f>TRUNC(F46*E46,2)</f>
        <v>789.24</v>
      </c>
      <c r="J46" s="4">
        <f>TRUNC(L46*1.0801,2)</f>
        <v>18.54</v>
      </c>
      <c r="L46" s="3">
        <v>17.170000000000002</v>
      </c>
    </row>
    <row r="47" spans="1:12" ht="51" customHeight="1" x14ac:dyDescent="0.25">
      <c r="A47" s="5" t="s">
        <v>79</v>
      </c>
      <c r="B47" s="2" t="s">
        <v>2</v>
      </c>
      <c r="C47" s="7" t="s">
        <v>99</v>
      </c>
      <c r="D47" s="2" t="s">
        <v>2</v>
      </c>
      <c r="H47" s="10">
        <f>SUM(G48:G51)</f>
        <v>41853.82</v>
      </c>
    </row>
    <row r="48" spans="1:12" ht="42.75" customHeight="1" x14ac:dyDescent="0.25">
      <c r="A48" s="2" t="s">
        <v>80</v>
      </c>
      <c r="B48" s="114" t="s">
        <v>184</v>
      </c>
      <c r="C48" s="6" t="s">
        <v>185</v>
      </c>
      <c r="D48" s="2" t="s">
        <v>61</v>
      </c>
      <c r="E48" s="3">
        <f>J48</f>
        <v>137.72</v>
      </c>
      <c r="F48" s="3">
        <v>76</v>
      </c>
      <c r="G48" s="4">
        <f>TRUNC(F48*E48,2)</f>
        <v>10466.719999999999</v>
      </c>
      <c r="J48" s="4">
        <f>TRUNC(L48*1.0801,2)</f>
        <v>137.72</v>
      </c>
      <c r="L48" s="3">
        <v>127.51</v>
      </c>
    </row>
    <row r="49" spans="1:12" ht="73.5" customHeight="1" x14ac:dyDescent="0.25">
      <c r="A49" s="119" t="s">
        <v>219</v>
      </c>
      <c r="B49" s="114" t="s">
        <v>217</v>
      </c>
      <c r="C49" s="6" t="s">
        <v>218</v>
      </c>
      <c r="D49" s="119" t="s">
        <v>61</v>
      </c>
      <c r="E49" s="3">
        <f>J49</f>
        <v>584.85</v>
      </c>
      <c r="F49" s="3">
        <v>38</v>
      </c>
      <c r="G49" s="4">
        <f>TRUNC(F49*E49,2)</f>
        <v>22224.3</v>
      </c>
      <c r="J49" s="4">
        <f>TRUNC(L49*1.0801,2)</f>
        <v>584.85</v>
      </c>
      <c r="L49" s="3">
        <v>541.48</v>
      </c>
    </row>
    <row r="50" spans="1:12" ht="39" customHeight="1" x14ac:dyDescent="0.25">
      <c r="A50" s="2" t="s">
        <v>98</v>
      </c>
      <c r="B50" s="114" t="s">
        <v>111</v>
      </c>
      <c r="C50" s="6" t="s">
        <v>158</v>
      </c>
      <c r="D50" s="2" t="s">
        <v>14</v>
      </c>
      <c r="E50" s="3">
        <v>48.4</v>
      </c>
      <c r="F50" s="3">
        <v>45</v>
      </c>
      <c r="G50" s="4">
        <f>TRUNC(F50*E50,2)</f>
        <v>2178</v>
      </c>
      <c r="J50" s="4">
        <f>TRUNC(L50*1.0801,2)</f>
        <v>52.27</v>
      </c>
      <c r="L50" s="3">
        <v>48.4</v>
      </c>
    </row>
    <row r="51" spans="1:12" ht="43.5" customHeight="1" x14ac:dyDescent="0.25">
      <c r="A51" s="2" t="s">
        <v>220</v>
      </c>
      <c r="B51" s="114" t="s">
        <v>111</v>
      </c>
      <c r="C51" s="12" t="s">
        <v>102</v>
      </c>
      <c r="D51" s="2" t="s">
        <v>14</v>
      </c>
      <c r="E51" s="3">
        <v>279.83999999999997</v>
      </c>
      <c r="F51" s="3">
        <v>24.96</v>
      </c>
      <c r="G51" s="4">
        <f>TRUNC(F51*E51,2)</f>
        <v>6984.8</v>
      </c>
      <c r="J51" s="4">
        <f>TRUNC(L51*1.0801,2)</f>
        <v>2.16</v>
      </c>
      <c r="L51" s="3">
        <v>2</v>
      </c>
    </row>
    <row r="52" spans="1:12" ht="33.75" customHeight="1" x14ac:dyDescent="0.25">
      <c r="A52" s="5" t="s">
        <v>81</v>
      </c>
      <c r="B52" s="2" t="s">
        <v>2</v>
      </c>
      <c r="C52" s="7" t="s">
        <v>82</v>
      </c>
      <c r="D52" s="2" t="s">
        <v>2</v>
      </c>
      <c r="H52" s="10">
        <f>SUM(G53:G55)</f>
        <v>955.80000000000007</v>
      </c>
    </row>
    <row r="53" spans="1:12" ht="36.75" customHeight="1" x14ac:dyDescent="0.25">
      <c r="A53" s="2" t="s">
        <v>83</v>
      </c>
      <c r="B53" s="2" t="s">
        <v>114</v>
      </c>
      <c r="C53" s="12" t="s">
        <v>113</v>
      </c>
      <c r="D53" s="2" t="s">
        <v>14</v>
      </c>
      <c r="E53" s="3">
        <f>J53</f>
        <v>6.42</v>
      </c>
      <c r="F53" s="3">
        <v>38</v>
      </c>
      <c r="G53" s="4">
        <f>TRUNC(F53*E53,2)</f>
        <v>243.96</v>
      </c>
      <c r="J53" s="4">
        <f>TRUNC(L53*1.0801,2)</f>
        <v>6.42</v>
      </c>
      <c r="L53" s="3">
        <v>5.95</v>
      </c>
    </row>
    <row r="54" spans="1:12" ht="73.5" customHeight="1" x14ac:dyDescent="0.25">
      <c r="A54" s="2" t="s">
        <v>84</v>
      </c>
      <c r="B54" s="2" t="s">
        <v>85</v>
      </c>
      <c r="C54" s="6" t="s">
        <v>86</v>
      </c>
      <c r="D54" s="2" t="s">
        <v>17</v>
      </c>
      <c r="E54" s="3">
        <f>J54</f>
        <v>281.06</v>
      </c>
      <c r="F54" s="3">
        <v>2</v>
      </c>
      <c r="G54" s="4">
        <f>TRUNC(F54*E54,2)</f>
        <v>562.12</v>
      </c>
      <c r="J54" s="4">
        <f>TRUNC(L54*1.0801,2)</f>
        <v>281.06</v>
      </c>
      <c r="L54" s="3">
        <v>260.22000000000003</v>
      </c>
    </row>
    <row r="55" spans="1:12" ht="47.25" customHeight="1" x14ac:dyDescent="0.25">
      <c r="A55" s="2" t="s">
        <v>87</v>
      </c>
      <c r="B55" s="2" t="s">
        <v>88</v>
      </c>
      <c r="C55" s="6" t="s">
        <v>89</v>
      </c>
      <c r="D55" s="2" t="s">
        <v>40</v>
      </c>
      <c r="E55" s="3">
        <f>J55</f>
        <v>30.37</v>
      </c>
      <c r="F55" s="3">
        <v>4.93</v>
      </c>
      <c r="G55" s="4">
        <f>TRUNC(F55*E55,2)</f>
        <v>149.72</v>
      </c>
      <c r="J55" s="4">
        <f>TRUNC(L55*1.0801,2)</f>
        <v>30.37</v>
      </c>
      <c r="L55" s="3">
        <v>28.12</v>
      </c>
    </row>
    <row r="56" spans="1:12" ht="23.25" customHeight="1" x14ac:dyDescent="0.25"/>
    <row r="57" spans="1:12" ht="24.75" customHeight="1" x14ac:dyDescent="0.25">
      <c r="C57" s="117" t="s">
        <v>183</v>
      </c>
      <c r="H57" s="10">
        <f>SUM(H8:H56)</f>
        <v>85486.87000000001</v>
      </c>
      <c r="J57" s="4"/>
    </row>
    <row r="58" spans="1:12" ht="29.25" customHeight="1" x14ac:dyDescent="0.25">
      <c r="C58" s="11" t="s">
        <v>93</v>
      </c>
    </row>
    <row r="59" spans="1:12" ht="39.75" customHeight="1" x14ac:dyDescent="0.25">
      <c r="C59" s="1" t="s">
        <v>216</v>
      </c>
    </row>
    <row r="60" spans="1:12" ht="39.75" customHeight="1" x14ac:dyDescent="0.25">
      <c r="C60" s="1" t="s">
        <v>94</v>
      </c>
    </row>
    <row r="61" spans="1:12" ht="23.25" customHeight="1" x14ac:dyDescent="0.25">
      <c r="C61" s="1" t="s">
        <v>95</v>
      </c>
    </row>
    <row r="62" spans="1:12" ht="44.25" customHeight="1" x14ac:dyDescent="0.25">
      <c r="C62" s="1" t="s">
        <v>96</v>
      </c>
    </row>
    <row r="63" spans="1:12" ht="32.25" customHeight="1" x14ac:dyDescent="0.25">
      <c r="C63" s="1" t="s">
        <v>97</v>
      </c>
    </row>
    <row r="64" spans="1:12" ht="36" customHeight="1" x14ac:dyDescent="0.25">
      <c r="C64" s="1" t="s">
        <v>180</v>
      </c>
    </row>
    <row r="65" spans="3:3" ht="24" customHeight="1" x14ac:dyDescent="0.25">
      <c r="C65" s="1" t="s">
        <v>110</v>
      </c>
    </row>
  </sheetData>
  <mergeCells count="5">
    <mergeCell ref="C1:E1"/>
    <mergeCell ref="C2:E2"/>
    <mergeCell ref="C3:E3"/>
    <mergeCell ref="C4:E4"/>
    <mergeCell ref="C5:E5"/>
  </mergeCells>
  <pageMargins left="0.51181102362204722" right="0.39370078740157483" top="0.44" bottom="0.55118110236220474" header="0.31496062992125984" footer="0.31496062992125984"/>
  <pageSetup paperSize="9" scale="9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zoomScale="80" zoomScaleNormal="80" workbookViewId="0">
      <selection activeCell="M7" sqref="M7"/>
    </sheetView>
  </sheetViews>
  <sheetFormatPr defaultColWidth="8.85546875" defaultRowHeight="15" x14ac:dyDescent="0.25"/>
  <cols>
    <col min="1" max="1" width="10.42578125" style="18" customWidth="1"/>
    <col min="2" max="2" width="48.28515625" style="18" customWidth="1"/>
    <col min="3" max="3" width="23.28515625" style="57" customWidth="1"/>
    <col min="4" max="4" width="21.28515625" style="18" customWidth="1"/>
    <col min="5" max="5" width="17.42578125" style="58" customWidth="1"/>
    <col min="6" max="6" width="14.5703125" style="18" customWidth="1"/>
    <col min="7" max="8" width="8.85546875" style="18"/>
    <col min="9" max="9" width="1" style="18" bestFit="1" customWidth="1"/>
    <col min="10" max="16384" width="8.85546875" style="18"/>
  </cols>
  <sheetData>
    <row r="1" spans="1:10" x14ac:dyDescent="0.25">
      <c r="A1" s="13"/>
      <c r="B1" s="14"/>
      <c r="C1" s="15"/>
      <c r="D1" s="14"/>
      <c r="E1" s="16"/>
      <c r="F1" s="17"/>
    </row>
    <row r="2" spans="1:10" ht="31.15" customHeight="1" x14ac:dyDescent="0.25">
      <c r="A2" s="19"/>
      <c r="B2" s="130" t="s">
        <v>0</v>
      </c>
      <c r="C2" s="130"/>
      <c r="D2" s="20"/>
      <c r="E2" s="21"/>
      <c r="F2" s="22"/>
    </row>
    <row r="3" spans="1:10" ht="15.75" x14ac:dyDescent="0.25">
      <c r="A3" s="23"/>
      <c r="B3" s="131" t="s">
        <v>115</v>
      </c>
      <c r="C3" s="131"/>
      <c r="D3" s="59"/>
      <c r="E3" s="21"/>
      <c r="F3" s="22"/>
    </row>
    <row r="4" spans="1:10" ht="15.75" x14ac:dyDescent="0.25">
      <c r="A4" s="24"/>
      <c r="B4" s="131" t="s">
        <v>116</v>
      </c>
      <c r="C4" s="131"/>
      <c r="D4" s="59"/>
      <c r="E4" s="21"/>
      <c r="F4" s="22"/>
    </row>
    <row r="5" spans="1:10" ht="15.75" x14ac:dyDescent="0.25">
      <c r="A5" s="24"/>
      <c r="B5" s="130" t="s">
        <v>117</v>
      </c>
      <c r="C5" s="130"/>
      <c r="D5" s="59"/>
      <c r="E5" s="21"/>
      <c r="F5" s="22"/>
    </row>
    <row r="6" spans="1:10" ht="15.75" x14ac:dyDescent="0.25">
      <c r="A6" s="23"/>
      <c r="B6" s="132" t="s">
        <v>223</v>
      </c>
      <c r="C6" s="132"/>
      <c r="D6" s="60"/>
      <c r="E6" s="21"/>
      <c r="F6" s="22"/>
    </row>
    <row r="7" spans="1:10" x14ac:dyDescent="0.25">
      <c r="A7" s="23"/>
      <c r="B7" s="25" t="s">
        <v>225</v>
      </c>
      <c r="C7" s="26" t="s">
        <v>224</v>
      </c>
      <c r="D7" s="20"/>
      <c r="E7" s="21"/>
      <c r="F7" s="22"/>
    </row>
    <row r="8" spans="1:10" x14ac:dyDescent="0.25">
      <c r="A8" s="23"/>
      <c r="B8" s="25" t="s">
        <v>118</v>
      </c>
      <c r="C8" s="26"/>
      <c r="D8" s="20"/>
      <c r="E8" s="21"/>
      <c r="F8" s="22"/>
    </row>
    <row r="9" spans="1:10" x14ac:dyDescent="0.25">
      <c r="A9" s="23"/>
      <c r="B9" s="25"/>
      <c r="C9" s="26"/>
      <c r="D9" s="20"/>
      <c r="E9" s="21"/>
      <c r="F9" s="22"/>
    </row>
    <row r="10" spans="1:10" ht="25.9" customHeight="1" thickBot="1" x14ac:dyDescent="0.3">
      <c r="A10" s="133" t="s">
        <v>119</v>
      </c>
      <c r="B10" s="134"/>
      <c r="C10" s="134"/>
      <c r="D10" s="134"/>
      <c r="E10" s="134"/>
      <c r="F10" s="135"/>
    </row>
    <row r="11" spans="1:10" x14ac:dyDescent="0.25">
      <c r="A11" s="136" t="s">
        <v>120</v>
      </c>
      <c r="B11" s="138" t="s">
        <v>121</v>
      </c>
      <c r="C11" s="27" t="s">
        <v>122</v>
      </c>
      <c r="D11" s="28"/>
      <c r="E11" s="138" t="s">
        <v>123</v>
      </c>
      <c r="F11" s="140" t="s">
        <v>124</v>
      </c>
    </row>
    <row r="12" spans="1:10" x14ac:dyDescent="0.25">
      <c r="A12" s="137"/>
      <c r="B12" s="139"/>
      <c r="C12" s="29">
        <v>1</v>
      </c>
      <c r="D12" s="30">
        <v>2</v>
      </c>
      <c r="E12" s="139"/>
      <c r="F12" s="141"/>
      <c r="I12" s="31"/>
    </row>
    <row r="13" spans="1:10" ht="21" customHeight="1" thickBot="1" x14ac:dyDescent="0.3">
      <c r="A13" s="32">
        <v>1</v>
      </c>
      <c r="B13" s="33" t="s">
        <v>125</v>
      </c>
      <c r="C13" s="121">
        <f>E13</f>
        <v>13017.080000000002</v>
      </c>
      <c r="D13" s="35"/>
      <c r="E13" s="36">
        <f>orçamento!H9</f>
        <v>13017.080000000002</v>
      </c>
      <c r="F13" s="37">
        <f>E13/E24</f>
        <v>0.15226993338275224</v>
      </c>
      <c r="H13" s="38"/>
      <c r="I13" s="39"/>
    </row>
    <row r="14" spans="1:10" ht="19.5" customHeight="1" thickTop="1" thickBot="1" x14ac:dyDescent="0.3">
      <c r="A14" s="32">
        <v>2</v>
      </c>
      <c r="B14" s="33" t="s">
        <v>103</v>
      </c>
      <c r="C14" s="124">
        <f>E14</f>
        <v>975.43000000000006</v>
      </c>
      <c r="D14" s="35"/>
      <c r="E14" s="36">
        <f>orçamento!H19</f>
        <v>975.43000000000006</v>
      </c>
      <c r="F14" s="37">
        <f t="shared" ref="F14:F21" si="0">E14/E$24</f>
        <v>1.1410290258609304E-2</v>
      </c>
      <c r="H14" s="38"/>
      <c r="I14" s="39"/>
    </row>
    <row r="15" spans="1:10" ht="20.25" customHeight="1" thickTop="1" thickBot="1" x14ac:dyDescent="0.3">
      <c r="A15" s="32">
        <v>3</v>
      </c>
      <c r="B15" s="33" t="s">
        <v>37</v>
      </c>
      <c r="C15" s="123">
        <f>E15</f>
        <v>3008.91</v>
      </c>
      <c r="D15" s="35"/>
      <c r="E15" s="36">
        <f>orçamento!H25</f>
        <v>3008.91</v>
      </c>
      <c r="F15" s="37">
        <f t="shared" si="0"/>
        <v>3.5197334982553452E-2</v>
      </c>
      <c r="H15" s="38"/>
      <c r="I15" s="39"/>
      <c r="J15" s="122" t="s">
        <v>2</v>
      </c>
    </row>
    <row r="16" spans="1:10" ht="24" customHeight="1" thickTop="1" thickBot="1" x14ac:dyDescent="0.3">
      <c r="A16" s="32">
        <v>4</v>
      </c>
      <c r="B16" s="33" t="s">
        <v>126</v>
      </c>
      <c r="C16" s="123">
        <f>E16</f>
        <v>6158.33</v>
      </c>
      <c r="D16" s="35"/>
      <c r="E16" s="36">
        <f>orçamento!H28</f>
        <v>6158.33</v>
      </c>
      <c r="F16" s="37">
        <f t="shared" si="0"/>
        <v>7.2038314187898092E-2</v>
      </c>
      <c r="H16" s="38"/>
      <c r="I16" s="39" t="s">
        <v>117</v>
      </c>
    </row>
    <row r="17" spans="1:12" ht="22.5" customHeight="1" thickTop="1" thickBot="1" x14ac:dyDescent="0.3">
      <c r="A17" s="32">
        <v>5</v>
      </c>
      <c r="B17" s="33" t="s">
        <v>51</v>
      </c>
      <c r="C17" s="41"/>
      <c r="D17" s="42">
        <f>E17</f>
        <v>12520.68</v>
      </c>
      <c r="E17" s="36">
        <f>orçamento!H32</f>
        <v>12520.68</v>
      </c>
      <c r="F17" s="37">
        <f t="shared" si="0"/>
        <v>0.14646319370448349</v>
      </c>
      <c r="H17" s="38"/>
      <c r="I17" s="39"/>
    </row>
    <row r="18" spans="1:12" ht="24" customHeight="1" thickTop="1" thickBot="1" x14ac:dyDescent="0.3">
      <c r="A18" s="32">
        <v>6</v>
      </c>
      <c r="B18" s="33" t="s">
        <v>58</v>
      </c>
      <c r="C18" s="35"/>
      <c r="D18" s="42">
        <f>E18</f>
        <v>3765.58</v>
      </c>
      <c r="E18" s="36">
        <f>orçamento!H36</f>
        <v>3765.58</v>
      </c>
      <c r="F18" s="37">
        <f t="shared" si="0"/>
        <v>4.4048635772955536E-2</v>
      </c>
      <c r="H18" s="38"/>
      <c r="I18" s="39"/>
    </row>
    <row r="19" spans="1:12" ht="21" customHeight="1" thickTop="1" thickBot="1" x14ac:dyDescent="0.3">
      <c r="A19" s="32">
        <v>7</v>
      </c>
      <c r="B19" s="33" t="s">
        <v>74</v>
      </c>
      <c r="C19" s="41"/>
      <c r="D19" s="42">
        <f>E19</f>
        <v>3231.24</v>
      </c>
      <c r="E19" s="36">
        <f>orçamento!H44</f>
        <v>3231.24</v>
      </c>
      <c r="F19" s="37">
        <f t="shared" si="0"/>
        <v>3.7798085249816718E-2</v>
      </c>
      <c r="H19" s="38"/>
      <c r="I19" s="39"/>
    </row>
    <row r="20" spans="1:12" ht="19.5" customHeight="1" thickTop="1" thickBot="1" x14ac:dyDescent="0.3">
      <c r="A20" s="32">
        <v>8</v>
      </c>
      <c r="B20" s="33" t="s">
        <v>127</v>
      </c>
      <c r="C20" s="34">
        <v>12556.15</v>
      </c>
      <c r="D20" s="40">
        <v>29297.67</v>
      </c>
      <c r="E20" s="36">
        <f>orçamento!H47</f>
        <v>41853.82</v>
      </c>
      <c r="F20" s="37">
        <f t="shared" si="0"/>
        <v>0.48959354810861594</v>
      </c>
      <c r="H20" s="38"/>
      <c r="I20" s="39"/>
    </row>
    <row r="21" spans="1:12" ht="23.25" customHeight="1" thickTop="1" thickBot="1" x14ac:dyDescent="0.3">
      <c r="A21" s="32">
        <v>9</v>
      </c>
      <c r="B21" s="33" t="s">
        <v>82</v>
      </c>
      <c r="C21" s="41"/>
      <c r="D21" s="42">
        <f>E21</f>
        <v>955.80000000000007</v>
      </c>
      <c r="E21" s="36">
        <f>orçamento!H52</f>
        <v>955.80000000000007</v>
      </c>
      <c r="F21" s="37">
        <f t="shared" si="0"/>
        <v>1.1180664352315156E-2</v>
      </c>
      <c r="H21" s="38"/>
      <c r="I21" s="39"/>
    </row>
    <row r="22" spans="1:12" ht="16.5" thickTop="1" x14ac:dyDescent="0.25">
      <c r="A22" s="32"/>
      <c r="B22" s="33"/>
      <c r="C22" s="41"/>
      <c r="D22" s="43"/>
      <c r="E22" s="36"/>
      <c r="F22" s="37"/>
      <c r="H22" s="38"/>
      <c r="I22" s="39"/>
      <c r="L22" s="20"/>
    </row>
    <row r="23" spans="1:12" ht="15.75" x14ac:dyDescent="0.25">
      <c r="A23" s="32"/>
      <c r="B23" s="33"/>
      <c r="C23" s="41"/>
      <c r="D23" s="41"/>
      <c r="E23" s="36"/>
      <c r="F23" s="37"/>
      <c r="H23" s="38"/>
      <c r="I23" s="39"/>
    </row>
    <row r="24" spans="1:12" ht="18.75" customHeight="1" x14ac:dyDescent="0.25">
      <c r="A24" s="44"/>
      <c r="B24" s="45" t="s">
        <v>128</v>
      </c>
      <c r="C24" s="45">
        <f>SUM(C13:C21)</f>
        <v>35715.9</v>
      </c>
      <c r="D24" s="46">
        <f>SUM(D13:D22)</f>
        <v>49770.97</v>
      </c>
      <c r="E24" s="47">
        <f>SUM(E13:E21)</f>
        <v>85486.87000000001</v>
      </c>
      <c r="F24" s="37">
        <f>SUM(F13:F21)</f>
        <v>0.99999999999999978</v>
      </c>
      <c r="I24" s="39"/>
    </row>
    <row r="25" spans="1:12" ht="18.75" customHeight="1" x14ac:dyDescent="0.25">
      <c r="A25" s="44"/>
      <c r="B25" s="45" t="s">
        <v>124</v>
      </c>
      <c r="C25" s="48">
        <f>C24/E24</f>
        <v>0.41779398403520912</v>
      </c>
      <c r="D25" s="48">
        <f>D24/E24</f>
        <v>0.58220601596479082</v>
      </c>
      <c r="E25" s="120"/>
      <c r="F25" s="50"/>
      <c r="I25" s="39"/>
    </row>
    <row r="26" spans="1:12" ht="17.25" customHeight="1" x14ac:dyDescent="0.25">
      <c r="A26" s="44"/>
      <c r="B26" s="45" t="s">
        <v>129</v>
      </c>
      <c r="C26" s="45">
        <f>C24</f>
        <v>35715.9</v>
      </c>
      <c r="D26" s="47">
        <f>SUM(C24:D24)</f>
        <v>85486.87</v>
      </c>
      <c r="E26" s="41"/>
      <c r="F26" s="50"/>
    </row>
    <row r="27" spans="1:12" ht="21.75" customHeight="1" thickBot="1" x14ac:dyDescent="0.3">
      <c r="A27" s="51"/>
      <c r="B27" s="52" t="s">
        <v>130</v>
      </c>
      <c r="C27" s="53">
        <f>C25</f>
        <v>0.41779398403520912</v>
      </c>
      <c r="D27" s="49">
        <v>1</v>
      </c>
      <c r="E27" s="54"/>
      <c r="F27" s="55"/>
    </row>
    <row r="28" spans="1:12" ht="15.75" x14ac:dyDescent="0.25">
      <c r="A28" s="56"/>
    </row>
    <row r="29" spans="1:12" x14ac:dyDescent="0.25">
      <c r="B29" s="129"/>
      <c r="C29" s="129"/>
      <c r="D29" s="129"/>
      <c r="E29" s="129"/>
    </row>
  </sheetData>
  <mergeCells count="11">
    <mergeCell ref="B29:E29"/>
    <mergeCell ref="B2:C2"/>
    <mergeCell ref="B3:C3"/>
    <mergeCell ref="B4:C4"/>
    <mergeCell ref="B5:C5"/>
    <mergeCell ref="B6:C6"/>
    <mergeCell ref="A10:F10"/>
    <mergeCell ref="A11:A12"/>
    <mergeCell ref="B11:B12"/>
    <mergeCell ref="E11:E12"/>
    <mergeCell ref="F11:F12"/>
  </mergeCells>
  <pageMargins left="0.51181102362204722" right="0.51181102362204722" top="0.57999999999999996" bottom="0.5" header="0.31496062992125984" footer="0.31496062992125984"/>
  <pageSetup paperSize="9" scale="90" orientation="landscape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zoomScale="80" zoomScaleNormal="80" workbookViewId="0">
      <selection activeCell="M6" sqref="M6"/>
    </sheetView>
  </sheetViews>
  <sheetFormatPr defaultColWidth="8.85546875" defaultRowHeight="25.15" customHeight="1" x14ac:dyDescent="0.25"/>
  <cols>
    <col min="1" max="1" width="3.28515625" style="105" customWidth="1"/>
    <col min="2" max="2" width="11.140625" style="82" customWidth="1"/>
    <col min="3" max="3" width="68.140625" style="82" customWidth="1"/>
    <col min="4" max="4" width="4.7109375" style="82" bestFit="1" customWidth="1"/>
    <col min="5" max="5" width="10.85546875" style="82" customWidth="1"/>
    <col min="6" max="6" width="8.5703125" style="82" bestFit="1" customWidth="1"/>
    <col min="7" max="7" width="9.140625" style="82" bestFit="1" customWidth="1"/>
    <col min="8" max="8" width="12.28515625" style="82" customWidth="1"/>
    <col min="9" max="9" width="10.5703125" style="104" bestFit="1" customWidth="1"/>
    <col min="10" max="16384" width="8.85546875" style="82"/>
  </cols>
  <sheetData>
    <row r="1" spans="1:11" ht="25.15" customHeight="1" x14ac:dyDescent="0.25">
      <c r="A1" s="147"/>
      <c r="B1" s="147"/>
      <c r="C1" s="130" t="s">
        <v>0</v>
      </c>
      <c r="D1" s="130"/>
      <c r="E1" s="144" t="s">
        <v>239</v>
      </c>
      <c r="F1" s="144"/>
      <c r="G1" s="144"/>
      <c r="H1" s="62"/>
      <c r="I1" s="83"/>
      <c r="J1" s="84"/>
      <c r="K1" s="84"/>
    </row>
    <row r="2" spans="1:11" ht="25.15" customHeight="1" x14ac:dyDescent="0.25">
      <c r="A2" s="147"/>
      <c r="B2" s="147"/>
      <c r="C2" s="131" t="s">
        <v>115</v>
      </c>
      <c r="D2" s="131"/>
      <c r="E2" s="142" t="s">
        <v>134</v>
      </c>
      <c r="F2" s="142"/>
      <c r="G2" s="62"/>
      <c r="H2" s="62"/>
      <c r="I2" s="83"/>
      <c r="J2" s="84"/>
      <c r="K2" s="84"/>
    </row>
    <row r="3" spans="1:11" ht="25.15" customHeight="1" x14ac:dyDescent="0.25">
      <c r="A3" s="147"/>
      <c r="B3" s="147"/>
      <c r="C3" s="131" t="s">
        <v>116</v>
      </c>
      <c r="D3" s="131"/>
      <c r="E3" s="142" t="s">
        <v>146</v>
      </c>
      <c r="F3" s="142"/>
      <c r="G3" s="62"/>
      <c r="H3" s="62"/>
      <c r="I3" s="83"/>
      <c r="J3" s="84"/>
      <c r="K3" s="84"/>
    </row>
    <row r="4" spans="1:11" ht="25.15" customHeight="1" x14ac:dyDescent="0.25">
      <c r="A4" s="147"/>
      <c r="B4" s="147"/>
      <c r="C4" s="132" t="s">
        <v>181</v>
      </c>
      <c r="D4" s="132"/>
      <c r="E4" s="143"/>
      <c r="F4" s="143"/>
      <c r="G4" s="62"/>
      <c r="H4" s="62"/>
      <c r="I4" s="83"/>
      <c r="J4" s="84"/>
      <c r="K4" s="84"/>
    </row>
    <row r="5" spans="1:11" ht="25.15" customHeight="1" x14ac:dyDescent="0.25">
      <c r="A5" s="147"/>
      <c r="B5" s="147"/>
      <c r="C5" s="115" t="s">
        <v>133</v>
      </c>
      <c r="D5" s="61"/>
      <c r="E5" s="85"/>
      <c r="F5" s="85"/>
      <c r="G5" s="62"/>
      <c r="H5" s="62"/>
      <c r="I5" s="83"/>
      <c r="J5" s="84"/>
      <c r="K5" s="84"/>
    </row>
    <row r="6" spans="1:11" ht="25.15" customHeight="1" x14ac:dyDescent="0.25">
      <c r="A6" s="148"/>
      <c r="B6" s="148"/>
      <c r="C6" s="132"/>
      <c r="D6" s="132"/>
      <c r="E6" s="86"/>
      <c r="F6" s="87"/>
      <c r="G6" s="87"/>
      <c r="H6" s="87"/>
      <c r="I6" s="88"/>
      <c r="J6" s="84"/>
      <c r="K6" s="84"/>
    </row>
    <row r="7" spans="1:11" ht="25.15" customHeight="1" x14ac:dyDescent="0.25">
      <c r="A7" s="90"/>
      <c r="B7" s="64" t="s">
        <v>236</v>
      </c>
      <c r="C7" s="116" t="s">
        <v>237</v>
      </c>
      <c r="D7" s="65" t="s">
        <v>150</v>
      </c>
      <c r="E7" s="66" t="s">
        <v>135</v>
      </c>
      <c r="F7" s="67" t="s">
        <v>136</v>
      </c>
      <c r="G7" s="68" t="s">
        <v>137</v>
      </c>
      <c r="H7" s="107" t="s">
        <v>138</v>
      </c>
      <c r="I7" s="67" t="s">
        <v>139</v>
      </c>
      <c r="J7" s="84"/>
      <c r="K7" s="84"/>
    </row>
    <row r="8" spans="1:11" ht="25.15" customHeight="1" x14ac:dyDescent="0.25">
      <c r="A8" s="90"/>
      <c r="B8" s="69" t="s">
        <v>140</v>
      </c>
      <c r="C8" s="69" t="s">
        <v>141</v>
      </c>
      <c r="D8" s="70" t="s">
        <v>142</v>
      </c>
      <c r="E8" s="70" t="s">
        <v>233</v>
      </c>
      <c r="F8" s="70" t="s">
        <v>162</v>
      </c>
      <c r="G8" s="70" t="s">
        <v>143</v>
      </c>
      <c r="H8" s="70" t="s">
        <v>238</v>
      </c>
      <c r="I8" s="106">
        <v>13.45</v>
      </c>
      <c r="J8" s="84"/>
      <c r="K8" s="84"/>
    </row>
    <row r="9" spans="1:11" ht="25.15" customHeight="1" x14ac:dyDescent="0.25">
      <c r="A9" s="90"/>
      <c r="B9" s="118" t="s">
        <v>182</v>
      </c>
      <c r="C9" s="73"/>
      <c r="D9" s="73"/>
      <c r="E9" s="73"/>
      <c r="F9" s="73"/>
      <c r="G9" s="73"/>
      <c r="H9" s="98" t="s">
        <v>235</v>
      </c>
      <c r="I9" s="67">
        <v>14.53</v>
      </c>
      <c r="J9" s="84"/>
      <c r="K9" s="84"/>
    </row>
    <row r="10" spans="1:11" ht="25.15" customHeight="1" x14ac:dyDescent="0.25">
      <c r="A10" s="89"/>
      <c r="B10" s="74"/>
      <c r="C10" s="75"/>
      <c r="D10" s="75"/>
      <c r="E10" s="75"/>
      <c r="F10" s="91"/>
      <c r="G10" s="92"/>
      <c r="H10" s="92"/>
      <c r="I10" s="93"/>
      <c r="J10" s="84"/>
      <c r="K10" s="84"/>
    </row>
    <row r="11" spans="1:11" ht="25.15" customHeight="1" x14ac:dyDescent="0.25">
      <c r="A11" s="90"/>
      <c r="B11" s="64" t="s">
        <v>147</v>
      </c>
      <c r="C11" s="116" t="s">
        <v>35</v>
      </c>
      <c r="D11" s="65" t="s">
        <v>150</v>
      </c>
      <c r="E11" s="66" t="s">
        <v>135</v>
      </c>
      <c r="F11" s="67" t="s">
        <v>136</v>
      </c>
      <c r="G11" s="68" t="s">
        <v>137</v>
      </c>
      <c r="H11" s="107" t="s">
        <v>138</v>
      </c>
      <c r="I11" s="67" t="s">
        <v>139</v>
      </c>
      <c r="J11" s="84"/>
      <c r="K11" s="84"/>
    </row>
    <row r="12" spans="1:11" ht="25.15" customHeight="1" x14ac:dyDescent="0.25">
      <c r="A12" s="90"/>
      <c r="B12" s="69" t="s">
        <v>140</v>
      </c>
      <c r="C12" s="69" t="s">
        <v>141</v>
      </c>
      <c r="D12" s="70" t="s">
        <v>142</v>
      </c>
      <c r="E12" s="70" t="s">
        <v>233</v>
      </c>
      <c r="F12" s="70" t="s">
        <v>148</v>
      </c>
      <c r="G12" s="70" t="s">
        <v>143</v>
      </c>
      <c r="H12" s="70" t="s">
        <v>149</v>
      </c>
      <c r="I12" s="106">
        <v>6.72</v>
      </c>
      <c r="J12" s="84"/>
      <c r="K12" s="84"/>
    </row>
    <row r="13" spans="1:11" ht="25.15" customHeight="1" x14ac:dyDescent="0.25">
      <c r="A13" s="90"/>
      <c r="B13" s="118" t="s">
        <v>182</v>
      </c>
      <c r="C13" s="73"/>
      <c r="D13" s="73"/>
      <c r="E13" s="73"/>
      <c r="F13" s="73"/>
      <c r="G13" s="73"/>
      <c r="H13" s="98" t="s">
        <v>235</v>
      </c>
      <c r="I13" s="67">
        <v>7.26</v>
      </c>
      <c r="J13" s="84"/>
      <c r="K13" s="84"/>
    </row>
    <row r="14" spans="1:11" ht="25.15" customHeight="1" x14ac:dyDescent="0.25">
      <c r="A14" s="89"/>
      <c r="B14" s="74"/>
      <c r="C14" s="75"/>
      <c r="D14" s="75"/>
      <c r="E14" s="75"/>
      <c r="F14" s="91"/>
      <c r="G14" s="92"/>
      <c r="H14" s="92"/>
      <c r="I14" s="93"/>
      <c r="J14" s="84"/>
      <c r="K14" s="84"/>
    </row>
    <row r="15" spans="1:11" s="84" customFormat="1" ht="25.15" customHeight="1" x14ac:dyDescent="0.25">
      <c r="A15" s="89"/>
      <c r="B15" s="79"/>
      <c r="C15" s="79"/>
      <c r="D15" s="79"/>
      <c r="E15" s="79"/>
      <c r="F15" s="99"/>
      <c r="G15" s="99"/>
      <c r="H15" s="99"/>
      <c r="I15" s="100"/>
    </row>
    <row r="16" spans="1:11" s="84" customFormat="1" ht="25.15" customHeight="1" x14ac:dyDescent="0.25">
      <c r="A16" s="89"/>
      <c r="B16" s="64" t="s">
        <v>157</v>
      </c>
      <c r="C16" s="76" t="s">
        <v>101</v>
      </c>
      <c r="D16" s="66" t="s">
        <v>144</v>
      </c>
      <c r="E16" s="63"/>
      <c r="F16" s="71"/>
      <c r="G16" s="72"/>
      <c r="H16" s="72"/>
      <c r="I16" s="71"/>
    </row>
    <row r="17" spans="1:10" s="84" customFormat="1" ht="25.15" customHeight="1" x14ac:dyDescent="0.25">
      <c r="A17" s="89"/>
      <c r="B17" s="66" t="s">
        <v>182</v>
      </c>
      <c r="C17" s="66" t="s">
        <v>5</v>
      </c>
      <c r="D17" s="66" t="s">
        <v>6</v>
      </c>
      <c r="E17" s="66" t="s">
        <v>135</v>
      </c>
      <c r="F17" s="67" t="s">
        <v>136</v>
      </c>
      <c r="G17" s="68" t="s">
        <v>137</v>
      </c>
      <c r="H17" s="107" t="s">
        <v>138</v>
      </c>
      <c r="I17" s="67" t="s">
        <v>139</v>
      </c>
    </row>
    <row r="18" spans="1:10" s="84" customFormat="1" ht="25.15" customHeight="1" x14ac:dyDescent="0.25">
      <c r="A18" s="89"/>
      <c r="B18" s="77" t="s">
        <v>160</v>
      </c>
      <c r="C18" s="69" t="s">
        <v>161</v>
      </c>
      <c r="D18" s="77" t="s">
        <v>154</v>
      </c>
      <c r="E18" s="108">
        <v>19.809999999999999</v>
      </c>
      <c r="F18" s="108">
        <v>1</v>
      </c>
      <c r="G18" s="77" t="s">
        <v>145</v>
      </c>
      <c r="H18" s="108">
        <v>1</v>
      </c>
      <c r="I18" s="108">
        <f>H18*E18</f>
        <v>19.809999999999999</v>
      </c>
    </row>
    <row r="19" spans="1:10" s="84" customFormat="1" ht="25.15" customHeight="1" x14ac:dyDescent="0.25">
      <c r="A19" s="89"/>
      <c r="B19" s="77" t="s">
        <v>152</v>
      </c>
      <c r="C19" s="69" t="s">
        <v>153</v>
      </c>
      <c r="D19" s="77" t="s">
        <v>154</v>
      </c>
      <c r="E19" s="77" t="s">
        <v>232</v>
      </c>
      <c r="F19" s="77" t="s">
        <v>163</v>
      </c>
      <c r="G19" s="77" t="s">
        <v>145</v>
      </c>
      <c r="H19" s="77" t="s">
        <v>163</v>
      </c>
      <c r="I19" s="108">
        <f t="shared" ref="I19:I20" si="0">H19*E19</f>
        <v>10.664999999999999</v>
      </c>
    </row>
    <row r="20" spans="1:10" s="84" customFormat="1" ht="25.15" customHeight="1" x14ac:dyDescent="0.25">
      <c r="A20" s="89"/>
      <c r="B20" s="77" t="s">
        <v>155</v>
      </c>
      <c r="C20" s="69" t="s">
        <v>156</v>
      </c>
      <c r="D20" s="77" t="s">
        <v>154</v>
      </c>
      <c r="E20" s="77" t="s">
        <v>226</v>
      </c>
      <c r="F20" s="77" t="s">
        <v>162</v>
      </c>
      <c r="G20" s="77" t="s">
        <v>145</v>
      </c>
      <c r="H20" s="77" t="s">
        <v>162</v>
      </c>
      <c r="I20" s="108">
        <f t="shared" si="0"/>
        <v>14.34</v>
      </c>
    </row>
    <row r="21" spans="1:10" s="84" customFormat="1" ht="25.15" customHeight="1" x14ac:dyDescent="0.25">
      <c r="A21" s="89"/>
      <c r="B21" s="96"/>
      <c r="C21" s="96"/>
      <c r="D21" s="97"/>
      <c r="E21" s="97"/>
      <c r="F21" s="97"/>
      <c r="G21" s="97"/>
      <c r="H21" s="98" t="s">
        <v>235</v>
      </c>
      <c r="I21" s="108">
        <v>48.4</v>
      </c>
    </row>
    <row r="22" spans="1:10" ht="25.15" customHeight="1" x14ac:dyDescent="0.25">
      <c r="A22" s="101"/>
      <c r="B22" s="80"/>
      <c r="C22" s="80"/>
      <c r="D22" s="80"/>
      <c r="E22" s="102"/>
      <c r="F22" s="102"/>
      <c r="G22" s="102"/>
      <c r="H22" s="102"/>
      <c r="I22" s="102"/>
      <c r="J22" s="84"/>
    </row>
    <row r="23" spans="1:10" ht="41.45" customHeight="1" x14ac:dyDescent="0.25">
      <c r="A23" s="101"/>
      <c r="B23" s="64" t="s">
        <v>159</v>
      </c>
      <c r="C23" s="76" t="s">
        <v>102</v>
      </c>
      <c r="D23" s="66" t="s">
        <v>144</v>
      </c>
      <c r="E23" s="63"/>
      <c r="F23" s="71"/>
      <c r="G23" s="72"/>
      <c r="H23" s="72"/>
      <c r="I23" s="71"/>
      <c r="J23" s="81"/>
    </row>
    <row r="24" spans="1:10" ht="25.15" customHeight="1" x14ac:dyDescent="0.25">
      <c r="A24" s="101"/>
      <c r="B24" s="66" t="s">
        <v>182</v>
      </c>
      <c r="C24" s="66" t="s">
        <v>5</v>
      </c>
      <c r="D24" s="66" t="s">
        <v>6</v>
      </c>
      <c r="E24" s="66" t="s">
        <v>135</v>
      </c>
      <c r="F24" s="67" t="s">
        <v>136</v>
      </c>
      <c r="G24" s="68" t="s">
        <v>137</v>
      </c>
      <c r="H24" s="107" t="s">
        <v>138</v>
      </c>
      <c r="I24" s="67" t="s">
        <v>139</v>
      </c>
      <c r="J24" s="81"/>
    </row>
    <row r="25" spans="1:10" ht="35.450000000000003" customHeight="1" x14ac:dyDescent="0.25">
      <c r="A25" s="103"/>
      <c r="B25" s="109" t="s">
        <v>155</v>
      </c>
      <c r="C25" s="112" t="s">
        <v>179</v>
      </c>
      <c r="D25" s="77" t="s">
        <v>154</v>
      </c>
      <c r="E25" s="77" t="s">
        <v>226</v>
      </c>
      <c r="F25" s="77" t="s">
        <v>164</v>
      </c>
      <c r="G25" s="77" t="s">
        <v>151</v>
      </c>
      <c r="H25" s="77" t="s">
        <v>164</v>
      </c>
      <c r="I25" s="108">
        <f t="shared" ref="I25" si="1">H25*E25</f>
        <v>630.96</v>
      </c>
    </row>
    <row r="26" spans="1:10" ht="46.15" customHeight="1" x14ac:dyDescent="0.25">
      <c r="B26" s="109" t="s">
        <v>165</v>
      </c>
      <c r="C26" s="113" t="s">
        <v>174</v>
      </c>
      <c r="D26" s="77" t="s">
        <v>144</v>
      </c>
      <c r="E26" s="77" t="s">
        <v>227</v>
      </c>
      <c r="F26" s="77" t="s">
        <v>167</v>
      </c>
      <c r="G26" s="77" t="s">
        <v>151</v>
      </c>
      <c r="H26" s="77" t="s">
        <v>167</v>
      </c>
      <c r="I26" s="108">
        <f t="shared" ref="I26:I29" si="2">H26*E26</f>
        <v>3582.1619999999998</v>
      </c>
    </row>
    <row r="27" spans="1:10" ht="25.15" customHeight="1" x14ac:dyDescent="0.25">
      <c r="B27" s="109" t="s">
        <v>168</v>
      </c>
      <c r="C27" s="112" t="s">
        <v>175</v>
      </c>
      <c r="D27" s="77" t="s">
        <v>166</v>
      </c>
      <c r="E27" s="77" t="s">
        <v>228</v>
      </c>
      <c r="F27" s="77" t="s">
        <v>169</v>
      </c>
      <c r="G27" s="77" t="s">
        <v>151</v>
      </c>
      <c r="H27" s="77" t="s">
        <v>169</v>
      </c>
      <c r="I27" s="108">
        <f t="shared" si="2"/>
        <v>509.57499999999999</v>
      </c>
    </row>
    <row r="28" spans="1:10" ht="25.15" customHeight="1" x14ac:dyDescent="0.25">
      <c r="B28" s="109" t="s">
        <v>170</v>
      </c>
      <c r="C28" s="112" t="s">
        <v>176</v>
      </c>
      <c r="D28" s="77" t="s">
        <v>171</v>
      </c>
      <c r="E28" s="77" t="s">
        <v>229</v>
      </c>
      <c r="F28" s="77" t="s">
        <v>231</v>
      </c>
      <c r="G28" s="77" t="s">
        <v>151</v>
      </c>
      <c r="H28" s="77" t="s">
        <v>231</v>
      </c>
      <c r="I28" s="108">
        <v>846.85</v>
      </c>
    </row>
    <row r="29" spans="1:10" ht="34.15" customHeight="1" x14ac:dyDescent="0.25">
      <c r="B29" s="78" t="s">
        <v>172</v>
      </c>
      <c r="C29" s="111" t="s">
        <v>177</v>
      </c>
      <c r="D29" s="94" t="s">
        <v>173</v>
      </c>
      <c r="E29" s="94" t="s">
        <v>230</v>
      </c>
      <c r="F29" s="95">
        <v>5</v>
      </c>
      <c r="G29" s="95">
        <v>0</v>
      </c>
      <c r="H29" s="95">
        <v>5</v>
      </c>
      <c r="I29" s="108">
        <f t="shared" si="2"/>
        <v>74.900000000000006</v>
      </c>
    </row>
    <row r="30" spans="1:10" ht="41.45" customHeight="1" x14ac:dyDescent="0.25">
      <c r="B30" s="77" t="s">
        <v>160</v>
      </c>
      <c r="C30" s="111" t="s">
        <v>178</v>
      </c>
      <c r="D30" s="77" t="s">
        <v>154</v>
      </c>
      <c r="E30" s="108">
        <v>19.809999999999999</v>
      </c>
      <c r="F30" s="108">
        <v>40</v>
      </c>
      <c r="G30" s="77" t="s">
        <v>151</v>
      </c>
      <c r="H30" s="108">
        <v>44</v>
      </c>
      <c r="I30" s="108">
        <v>792.4</v>
      </c>
    </row>
    <row r="31" spans="1:10" ht="25.15" customHeight="1" x14ac:dyDescent="0.25">
      <c r="B31" s="96"/>
      <c r="C31" s="96"/>
      <c r="D31" s="97"/>
      <c r="E31" s="97"/>
      <c r="F31" s="97"/>
      <c r="G31" s="97"/>
      <c r="H31" s="98" t="s">
        <v>235</v>
      </c>
      <c r="I31" s="108">
        <v>6466.84</v>
      </c>
    </row>
    <row r="32" spans="1:10" ht="25.15" customHeight="1" x14ac:dyDescent="0.25">
      <c r="B32" s="145" t="s">
        <v>234</v>
      </c>
      <c r="C32" s="146"/>
      <c r="D32" s="146"/>
      <c r="E32" s="146"/>
      <c r="F32" s="146"/>
      <c r="G32" s="146"/>
      <c r="H32" s="146"/>
      <c r="I32" s="110">
        <v>279.83999999999997</v>
      </c>
    </row>
    <row r="33" spans="9:9" ht="25.15" customHeight="1" x14ac:dyDescent="0.25">
      <c r="I33" s="82"/>
    </row>
    <row r="34" spans="9:9" ht="25.15" customHeight="1" x14ac:dyDescent="0.25">
      <c r="I34" s="82"/>
    </row>
    <row r="35" spans="9:9" ht="25.15" customHeight="1" x14ac:dyDescent="0.25">
      <c r="I35" s="82"/>
    </row>
    <row r="36" spans="9:9" ht="25.15" customHeight="1" x14ac:dyDescent="0.25">
      <c r="I36" s="82"/>
    </row>
    <row r="37" spans="9:9" ht="25.15" customHeight="1" x14ac:dyDescent="0.25">
      <c r="I37" s="82"/>
    </row>
    <row r="38" spans="9:9" ht="25.15" customHeight="1" x14ac:dyDescent="0.25">
      <c r="I38" s="82"/>
    </row>
    <row r="39" spans="9:9" ht="25.15" customHeight="1" x14ac:dyDescent="0.25">
      <c r="I39" s="82"/>
    </row>
    <row r="40" spans="9:9" ht="25.15" customHeight="1" x14ac:dyDescent="0.25">
      <c r="I40" s="82"/>
    </row>
    <row r="41" spans="9:9" ht="25.15" customHeight="1" x14ac:dyDescent="0.25">
      <c r="I41" s="82"/>
    </row>
  </sheetData>
  <mergeCells count="11">
    <mergeCell ref="E3:F3"/>
    <mergeCell ref="E4:F4"/>
    <mergeCell ref="E1:G1"/>
    <mergeCell ref="B32:H32"/>
    <mergeCell ref="A1:B6"/>
    <mergeCell ref="C1:D1"/>
    <mergeCell ref="C2:D2"/>
    <mergeCell ref="C3:D3"/>
    <mergeCell ref="C4:D4"/>
    <mergeCell ref="C6:D6"/>
    <mergeCell ref="E2:F2"/>
  </mergeCells>
  <pageMargins left="0.51181102362204722" right="0.51181102362204722" top="0.39370078740157483" bottom="0.31496062992125984" header="0.31496062992125984" footer="0.31496062992125984"/>
  <pageSetup paperSize="9" scale="85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orçamento</vt:lpstr>
      <vt:lpstr>CRONOGRAMA</vt:lpstr>
      <vt:lpstr>PREÇO COMPOSTO</vt:lpstr>
      <vt:lpstr>orçamento!Area_de_impressao</vt:lpstr>
      <vt:lpstr>orçamento!Titulos_de_impressao</vt:lpstr>
      <vt:lpstr>'PREÇO COMPOSTO'!Titulos_de_impressao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</dc:creator>
  <cp:lastModifiedBy>DPR_ELETRICA</cp:lastModifiedBy>
  <cp:lastPrinted>2021-08-03T17:33:20Z</cp:lastPrinted>
  <dcterms:created xsi:type="dcterms:W3CDTF">2018-07-10T12:56:54Z</dcterms:created>
  <dcterms:modified xsi:type="dcterms:W3CDTF">2021-08-10T12:26:42Z</dcterms:modified>
</cp:coreProperties>
</file>